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ThisWorkbook" defaultThemeVersion="124226"/>
  <xr:revisionPtr revIDLastSave="0" documentId="13_ncr:1_{94F6DD22-4101-4464-9102-01B02D3AB242}" xr6:coauthVersionLast="36" xr6:coauthVersionMax="36" xr10:uidLastSave="{00000000-0000-0000-0000-000000000000}"/>
  <workbookProtection workbookAlgorithmName="SHA-512" workbookHashValue="Yp33fTM+9iDz9rqPRdPugxV9fVUWOGm13MpjzO7b4IvoGMt7mGV4C1quE57lUJ/XikV/6Fk03gFZ/xe+qGz/IQ==" workbookSaltValue="WT+Qpml3BrsTwhqT9b9/wQ==" workbookSpinCount="100000" lockStructure="1"/>
  <bookViews>
    <workbookView xWindow="0" yWindow="0" windowWidth="28800" windowHeight="11265" xr2:uid="{00000000-000D-0000-FFFF-FFFF00000000}"/>
  </bookViews>
  <sheets>
    <sheet name="Prescription" sheetId="1" r:id="rId1"/>
  </sheets>
  <definedNames>
    <definedName name="_xlnm._FilterDatabase" localSheetId="0" hidden="1">Prescription!$A$61:$N$61</definedName>
    <definedName name="_xlnm.Print_Area" localSheetId="0">Prescription!$B$2:$I$61</definedName>
  </definedNames>
  <calcPr calcId="191029"/>
</workbook>
</file>

<file path=xl/calcChain.xml><?xml version="1.0" encoding="utf-8"?>
<calcChain xmlns="http://schemas.openxmlformats.org/spreadsheetml/2006/main">
  <c r="B29" i="1" l="1"/>
  <c r="B47" i="1" l="1"/>
  <c r="B46" i="1"/>
  <c r="B45" i="1"/>
  <c r="B30" i="1"/>
  <c r="B21" i="1"/>
  <c r="B20" i="1"/>
  <c r="B49" i="1" l="1"/>
  <c r="B22" i="1" l="1"/>
  <c r="C54" i="1" l="1"/>
  <c r="D52" i="1"/>
  <c r="C60" i="1" l="1"/>
</calcChain>
</file>

<file path=xl/sharedStrings.xml><?xml version="1.0" encoding="utf-8"?>
<sst xmlns="http://schemas.openxmlformats.org/spreadsheetml/2006/main" count="53" uniqueCount="35">
  <si>
    <t>Fonction</t>
  </si>
  <si>
    <t>Téléphone</t>
  </si>
  <si>
    <t>Courriel</t>
  </si>
  <si>
    <t>PARTICIPANT</t>
  </si>
  <si>
    <t>Civilité</t>
  </si>
  <si>
    <t>NOM</t>
  </si>
  <si>
    <t>Prénom</t>
  </si>
  <si>
    <t>Date de naissance</t>
  </si>
  <si>
    <t>Code postal</t>
  </si>
  <si>
    <t>Commune</t>
  </si>
  <si>
    <t>Situation familiale</t>
  </si>
  <si>
    <t>Vit avec une personne en emploi</t>
  </si>
  <si>
    <t>Reconnaissance handicapée</t>
  </si>
  <si>
    <t>Niveau scolaire</t>
  </si>
  <si>
    <t>Projet professionnel défini</t>
  </si>
  <si>
    <t>Orienter vers la Plateforme pour</t>
  </si>
  <si>
    <r>
      <t xml:space="preserve">Le besoin : mobilité </t>
    </r>
    <r>
      <rPr>
        <sz val="12"/>
        <color theme="1"/>
        <rFont val="Calibri"/>
        <family val="2"/>
      </rPr>
      <t>→ Emploi</t>
    </r>
  </si>
  <si>
    <t>Prescripteur : NOM</t>
  </si>
  <si>
    <t>Allocataire du RSA</t>
  </si>
  <si>
    <t>Groupe de prescripteurs</t>
  </si>
  <si>
    <t xml:space="preserve">Structure prescriptrice / Antenne </t>
  </si>
  <si>
    <t>Type de voie</t>
  </si>
  <si>
    <t>N° rue</t>
  </si>
  <si>
    <t>SI(OU($H$13="LISTE DÉROULANTE";$H$13="Autre : nous contacter au 02.41.88.26.32";$H$14="";$K$15="";$H$17="";$H$37="";$H$21="";$H$22="";$H$27="LISTE DÉROULANTE";$H$28="";$H$29="";$H$30="";$H$31="LISTE DÉROULANTE";$H$32="";$H$34="";#REF!="";#REF!="";$H$39="";$H$41="LISTE DÉROULANTE";$H$42="LISTE DÉROULANTE";$H$43="LISTE DÉROULANTE";$H$44="LISTE DÉROULANTE";$H$45="LISTE DÉROULANTE";$H$46="LISTE DÉROULANTE";$H$49="LISTE DÉROULANTE";$H$54="LISTE DÉROULANTE";$H$56="LISTE DÉROULANTE";$H$56="Autre : nous contacter";$H$57="LISTE DÉROULANTE";$H$57="Nous contacter";$E$25="ATTENTION POUR LES SIAE : Vous devez indiquer les coordonnées d'un second référent";$E$48="ATTENTION : Les données concernant le statut sur le marché de l'emploi ne sont pas complètes";$E$53="ATTENTION : Veuillez indiquer le projet professionnel";$E$55="ATTENTION :Un CV (même manuscrit) est à joindre obligatoirement à toute prescription";$H$56="Autre : nous contacter";$H$56="LISTE DÉROULANTE";$H$57="Autre : nous contacter";$H$57="LISTE DÉROULANTE");"ATTENTION : Votre demande, en l'état, n'est pas éligible. N'hésitez pas à nous contacter au 02.41.88.26.32";"Merci d'envoyer la prescription, accompagnée du CV, à neomobin@afodil.org. Nous prendrons contact avec cette personne sous 10 jours pour l'inviter à une réunion collective d'information et d'orientation")</t>
  </si>
  <si>
    <t>Adresse personnelle actuelle</t>
  </si>
  <si>
    <t>Commentaire libre</t>
  </si>
  <si>
    <t>Complément d'adresse</t>
  </si>
  <si>
    <t>Libellé</t>
  </si>
  <si>
    <t>Statut sur le marché de l'emploi</t>
  </si>
  <si>
    <t xml:space="preserve">AFODIL - Siège social : 34 rue des Noyers 49 100 ANGERS Contact : Tél. 02 41 88 26 32 - afodil.org - Association départementale loi 1901 - SIRET 78615202500072 
</t>
  </si>
  <si>
    <t>LISTE DÉROULANTE</t>
  </si>
  <si>
    <t>Pays de naissance</t>
  </si>
  <si>
    <t>Cette demande est bien accompagnée d'un CV</t>
  </si>
  <si>
    <t>C'est grâce au soutien de nos partenaires financeurs que la Plateforme existe et qu'elle peut proposer gratuitement ses prestations au public en insertion. Les données récoltées permettront de démontrer que ce projet sert bien le public pour lequel il est financé , de justifier l'efficience de l'offre d'insertion portée par les différents acteurs et d'identifier les améliorations à apporter le cas échéant . Nous vous remercions de toute l'attention que vous porterez aux renseignements fournis et pour le temps consacré.</t>
  </si>
  <si>
    <t>FICHE DE PRESCRIPTION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</si>
</sst>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13" x14ac:knownFonts="1">
    <font>
      <sz val="11"/>
      <color theme="1"/>
      <name val="Calibri"/>
      <family val="2"/>
      <scheme val="minor"/>
    </font>
    <font>
      <sz val="11"/>
      <color theme="1"/>
      <name val="Arial"/>
      <family val="2"/>
    </font>
    <font>
      <sz val="12"/>
      <color theme="1"/>
      <name val="Arial"/>
      <family val="2"/>
    </font>
    <font>
      <sz val="12"/>
      <color theme="1"/>
      <name val="Calibri"/>
      <family val="2"/>
    </font>
    <font>
      <b/>
      <sz val="20"/>
      <color rgb="FF00A19A"/>
      <name val="Arial"/>
      <family val="2"/>
    </font>
    <font>
      <sz val="11"/>
      <color rgb="FFFF0000"/>
      <name val="Arial"/>
      <family val="2"/>
    </font>
    <font>
      <u/>
      <sz val="11"/>
      <color theme="10"/>
      <name val="Calibri"/>
      <family val="2"/>
      <scheme val="minor"/>
    </font>
    <font>
      <b/>
      <sz val="12"/>
      <color theme="0"/>
      <name val="Arial"/>
      <family val="2"/>
    </font>
    <font>
      <sz val="14"/>
      <color rgb="FF00A19A"/>
      <name val="Arial"/>
      <family val="2"/>
    </font>
    <font>
      <sz val="8"/>
      <color rgb="FF000000"/>
      <name val="Century Gothic"/>
      <family val="2"/>
    </font>
    <font>
      <sz val="13"/>
      <color rgb="FF502C5E"/>
      <name val="Calibri"/>
      <family val="2"/>
      <scheme val="minor"/>
    </font>
    <font>
      <sz val="14"/>
      <color rgb="FF502C5E"/>
      <name val="Calibri"/>
      <family val="2"/>
      <scheme val="minor"/>
    </font>
    <font>
      <b/>
      <sz val="25"/>
      <color rgb="FF502C5E"/>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502C5E"/>
        <bgColor indexed="64"/>
      </patternFill>
    </fill>
  </fills>
  <borders count="11">
    <border>
      <left/>
      <right/>
      <top/>
      <bottom/>
      <diagonal/>
    </border>
    <border>
      <left style="hair">
        <color rgb="FFD60B52"/>
      </left>
      <right style="hair">
        <color rgb="FFD60B52"/>
      </right>
      <top style="hair">
        <color rgb="FFD60B52"/>
      </top>
      <bottom style="hair">
        <color rgb="FFD60B52"/>
      </bottom>
      <diagonal/>
    </border>
    <border>
      <left style="hair">
        <color rgb="FFD60B52"/>
      </left>
      <right/>
      <top style="hair">
        <color rgb="FFD60B52"/>
      </top>
      <bottom style="hair">
        <color rgb="FFD60B52"/>
      </bottom>
      <diagonal/>
    </border>
    <border>
      <left/>
      <right style="hair">
        <color rgb="FFD60B52"/>
      </right>
      <top style="hair">
        <color rgb="FFD60B52"/>
      </top>
      <bottom style="hair">
        <color rgb="FFD60B52"/>
      </bottom>
      <diagonal/>
    </border>
    <border>
      <left/>
      <right/>
      <top style="hair">
        <color rgb="FFD60B52"/>
      </top>
      <bottom style="hair">
        <color rgb="FFD60B52"/>
      </bottom>
      <diagonal/>
    </border>
    <border>
      <left/>
      <right/>
      <top/>
      <bottom style="hair">
        <color rgb="FFD60B52"/>
      </bottom>
      <diagonal/>
    </border>
    <border>
      <left style="hair">
        <color rgb="FFD60B52"/>
      </left>
      <right/>
      <top style="hair">
        <color rgb="FFD60B52"/>
      </top>
      <bottom/>
      <diagonal/>
    </border>
    <border>
      <left/>
      <right/>
      <top style="hair">
        <color rgb="FFD60B52"/>
      </top>
      <bottom/>
      <diagonal/>
    </border>
    <border>
      <left style="hair">
        <color rgb="FFD60B52"/>
      </left>
      <right/>
      <top/>
      <bottom/>
      <diagonal/>
    </border>
    <border>
      <left style="hair">
        <color rgb="FFD60B52"/>
      </left>
      <right/>
      <top/>
      <bottom style="hair">
        <color rgb="FFD60B52"/>
      </bottom>
      <diagonal/>
    </border>
    <border>
      <left style="double">
        <color theme="1" tint="0.34998626667073579"/>
      </left>
      <right style="double">
        <color theme="1" tint="0.34998626667073579"/>
      </right>
      <top style="double">
        <color theme="1" tint="0.34998626667073579"/>
      </top>
      <bottom style="double">
        <color theme="1" tint="0.34998626667073579"/>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0" fillId="2" borderId="0" xfId="0" applyFill="1"/>
    <xf numFmtId="0" fontId="1" fillId="0" borderId="0" xfId="0" applyFont="1"/>
    <xf numFmtId="0" fontId="1" fillId="2" borderId="0" xfId="0" applyFont="1" applyFill="1"/>
    <xf numFmtId="0" fontId="5" fillId="2" borderId="0" xfId="0" applyFont="1" applyFill="1" applyAlignment="1" applyProtection="1">
      <alignment vertical="center" wrapText="1"/>
      <protection hidden="1"/>
    </xf>
    <xf numFmtId="0" fontId="5"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6" fillId="2" borderId="0" xfId="1" applyFill="1" applyAlignment="1"/>
    <xf numFmtId="0" fontId="5" fillId="2" borderId="0" xfId="0" applyFont="1" applyFill="1" applyAlignment="1" applyProtection="1">
      <alignment horizontal="left" vertical="center" indent="4"/>
      <protection hidden="1"/>
    </xf>
    <xf numFmtId="0" fontId="0" fillId="2" borderId="0" xfId="0" applyFill="1" applyAlignment="1">
      <alignment horizontal="center"/>
    </xf>
    <xf numFmtId="0" fontId="8" fillId="2" borderId="0" xfId="0" applyFont="1" applyFill="1" applyAlignment="1" applyProtection="1">
      <alignment vertical="center" wrapText="1"/>
      <protection hidden="1"/>
    </xf>
    <xf numFmtId="0" fontId="2" fillId="2" borderId="2" xfId="0" applyFont="1" applyFill="1" applyBorder="1" applyAlignment="1" applyProtection="1">
      <alignment vertical="center"/>
      <protection hidden="1"/>
    </xf>
    <xf numFmtId="0" fontId="2" fillId="2" borderId="2" xfId="0" applyFont="1" applyFill="1" applyBorder="1" applyAlignment="1" applyProtection="1">
      <alignment horizontal="left" vertical="center"/>
      <protection hidden="1"/>
    </xf>
    <xf numFmtId="0" fontId="7" fillId="4" borderId="0" xfId="0" applyFont="1" applyFill="1" applyAlignment="1" applyProtection="1">
      <alignment vertical="center"/>
      <protection hidden="1"/>
    </xf>
    <xf numFmtId="0" fontId="9" fillId="0" borderId="0" xfId="0" applyFont="1" applyAlignment="1">
      <alignment horizontal="center" vertical="center" wrapText="1"/>
    </xf>
    <xf numFmtId="0" fontId="2" fillId="2" borderId="1" xfId="0" applyFont="1" applyFill="1" applyBorder="1" applyAlignment="1" applyProtection="1">
      <alignment horizontal="left" vertical="center"/>
      <protection hidden="1"/>
    </xf>
    <xf numFmtId="0" fontId="2" fillId="2" borderId="2" xfId="0" applyFont="1" applyFill="1" applyBorder="1" applyAlignment="1" applyProtection="1">
      <alignment horizontal="left" vertical="center"/>
      <protection hidden="1"/>
    </xf>
    <xf numFmtId="0" fontId="2" fillId="2" borderId="10" xfId="0" applyFont="1" applyFill="1" applyBorder="1" applyAlignment="1" applyProtection="1">
      <alignment horizontal="center" vertical="center"/>
      <protection locked="0" hidden="1"/>
    </xf>
    <xf numFmtId="0" fontId="6" fillId="2" borderId="10" xfId="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2" fillId="2" borderId="6" xfId="0" applyFont="1" applyFill="1" applyBorder="1" applyAlignment="1" applyProtection="1">
      <alignment horizontal="left" vertical="center"/>
      <protection hidden="1"/>
    </xf>
    <xf numFmtId="0" fontId="2" fillId="2" borderId="7"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2" fillId="2" borderId="9"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2"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protection hidden="1"/>
    </xf>
    <xf numFmtId="0" fontId="2" fillId="2" borderId="10" xfId="0" applyFont="1" applyFill="1" applyBorder="1" applyAlignment="1" applyProtection="1">
      <alignment horizontal="center" vertical="center" wrapText="1"/>
      <protection locked="0"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2" fillId="0" borderId="5" xfId="0" applyFont="1" applyBorder="1" applyAlignment="1" applyProtection="1">
      <alignment horizontal="left" vertical="center"/>
      <protection hidden="1"/>
    </xf>
    <xf numFmtId="2"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protection locked="0"/>
    </xf>
    <xf numFmtId="14" fontId="2" fillId="2" borderId="10"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hidden="1"/>
    </xf>
    <xf numFmtId="0" fontId="2" fillId="2" borderId="2" xfId="0" applyFont="1" applyFill="1" applyBorder="1" applyAlignment="1" applyProtection="1">
      <alignment vertical="center"/>
      <protection hidden="1"/>
    </xf>
    <xf numFmtId="164" fontId="2" fillId="2" borderId="10"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2" borderId="6" xfId="0" applyFont="1" applyFill="1" applyBorder="1" applyAlignment="1" applyProtection="1">
      <alignment horizontal="left" vertical="center" wrapText="1"/>
      <protection hidden="1"/>
    </xf>
    <xf numFmtId="0" fontId="2" fillId="2" borderId="7"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2" fillId="2" borderId="9"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0" fillId="2" borderId="0" xfId="0" applyFill="1" applyAlignment="1">
      <alignment horizontal="center"/>
    </xf>
    <xf numFmtId="0" fontId="2" fillId="2" borderId="4" xfId="0" applyFont="1" applyFill="1" applyBorder="1" applyAlignment="1" applyProtection="1">
      <alignment horizontal="left" vertical="center" wrapText="1"/>
      <protection hidden="1"/>
    </xf>
    <xf numFmtId="0" fontId="1" fillId="2" borderId="10" xfId="0" applyFont="1" applyFill="1" applyBorder="1" applyAlignment="1" applyProtection="1">
      <alignment horizontal="center"/>
      <protection locked="0"/>
    </xf>
    <xf numFmtId="0" fontId="12" fillId="2" borderId="0" xfId="0" applyFont="1" applyFill="1" applyAlignment="1">
      <alignment vertical="center"/>
    </xf>
    <xf numFmtId="0" fontId="4" fillId="2" borderId="0" xfId="0" applyFont="1" applyFill="1" applyAlignment="1">
      <alignment vertical="center"/>
    </xf>
    <xf numFmtId="0" fontId="10" fillId="3" borderId="0" xfId="0" applyFont="1" applyFill="1" applyAlignment="1">
      <alignment horizontal="center" vertical="center" wrapText="1"/>
    </xf>
    <xf numFmtId="0" fontId="11" fillId="3" borderId="0" xfId="0" applyFont="1" applyFill="1" applyAlignment="1">
      <alignment horizontal="center" vertical="center" wrapText="1"/>
    </xf>
    <xf numFmtId="0" fontId="2" fillId="2" borderId="3" xfId="0" applyFont="1" applyFill="1" applyBorder="1" applyAlignment="1" applyProtection="1">
      <alignment horizontal="left" vertical="center"/>
      <protection hidden="1"/>
    </xf>
  </cellXfs>
  <cellStyles count="2">
    <cellStyle name="Lien hypertexte" xfId="1" builtinId="8"/>
    <cellStyle name="Normal" xfId="0" builtinId="0"/>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1FBB32"/>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color theme="0" tint="-0.34998626667073579"/>
      </font>
    </dxf>
    <dxf>
      <fill>
        <patternFill>
          <bgColor rgb="FFFFFF00"/>
        </patternFill>
      </fill>
    </dxf>
    <dxf>
      <font>
        <b val="0"/>
        <i/>
        <color theme="0" tint="-0.3499862666707357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color theme="0" tint="-0.34998626667073579"/>
      </font>
    </dxf>
    <dxf>
      <font>
        <b val="0"/>
        <i/>
        <color theme="0" tint="-0.3499862666707357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color theme="0" tint="-0.34998626667073579"/>
      </font>
    </dxf>
    <dxf>
      <fill>
        <patternFill>
          <bgColor rgb="FFFFFF00"/>
        </patternFill>
      </fill>
    </dxf>
    <dxf>
      <font>
        <b val="0"/>
        <i/>
        <color theme="0" tint="-0.3499862666707357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502C5E"/>
      <color rgb="FFD60B52"/>
      <color rgb="FF00A19A"/>
      <color rgb="FFDDE9F7"/>
      <color rgb="FF1FBB32"/>
      <color rgb="FFDCF0A2"/>
      <color rgb="FFC9FFFC"/>
      <color rgb="FFD9EF9B"/>
      <color rgb="FF95C11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125604</xdr:colOff>
      <xdr:row>59</xdr:row>
      <xdr:rowOff>73269</xdr:rowOff>
    </xdr:from>
    <xdr:to>
      <xdr:col>8</xdr:col>
      <xdr:colOff>2982232</xdr:colOff>
      <xdr:row>62</xdr:row>
      <xdr:rowOff>159099</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2030604" y="14666930"/>
          <a:ext cx="10907521" cy="698151"/>
        </a:xfrm>
        <a:prstGeom prst="wedgeRectCallout">
          <a:avLst>
            <a:gd name="adj1" fmla="val -57242"/>
            <a:gd name="adj2" fmla="val 17637"/>
          </a:avLst>
        </a:prstGeom>
        <a:noFill/>
        <a:ln w="9525">
          <a:solidFill>
            <a:srgbClr val="00A1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589643</xdr:colOff>
      <xdr:row>59</xdr:row>
      <xdr:rowOff>147410</xdr:rowOff>
    </xdr:from>
    <xdr:to>
      <xdr:col>1</xdr:col>
      <xdr:colOff>553677</xdr:colOff>
      <xdr:row>63</xdr:row>
      <xdr:rowOff>14454</xdr:rowOff>
    </xdr:to>
    <xdr:pic>
      <xdr:nvPicPr>
        <xdr:cNvPr id="4" name="Image 3">
          <a:extLst>
            <a:ext uri="{FF2B5EF4-FFF2-40B4-BE49-F238E27FC236}">
              <a16:creationId xmlns:a16="http://schemas.microsoft.com/office/drawing/2014/main" id="{0CDAA302-E8A2-4BE5-9507-DFAF47B25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643" y="14741071"/>
          <a:ext cx="916534" cy="706151"/>
        </a:xfrm>
        <a:prstGeom prst="rect">
          <a:avLst/>
        </a:prstGeom>
      </xdr:spPr>
    </xdr:pic>
    <xdr:clientData/>
  </xdr:twoCellAnchor>
  <xdr:twoCellAnchor editAs="oneCell">
    <xdr:from>
      <xdr:col>0</xdr:col>
      <xdr:colOff>600981</xdr:colOff>
      <xdr:row>0</xdr:row>
      <xdr:rowOff>669018</xdr:rowOff>
    </xdr:from>
    <xdr:to>
      <xdr:col>4</xdr:col>
      <xdr:colOff>183811</xdr:colOff>
      <xdr:row>10</xdr:row>
      <xdr:rowOff>63759</xdr:rowOff>
    </xdr:to>
    <xdr:pic>
      <xdr:nvPicPr>
        <xdr:cNvPr id="8" name="Image 7">
          <a:extLst>
            <a:ext uri="{FF2B5EF4-FFF2-40B4-BE49-F238E27FC236}">
              <a16:creationId xmlns:a16="http://schemas.microsoft.com/office/drawing/2014/main" id="{56560A2B-817D-4EAA-822D-8340E1957A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981" y="669018"/>
          <a:ext cx="4470062" cy="2059473"/>
        </a:xfrm>
        <a:prstGeom prst="rect">
          <a:avLst/>
        </a:prstGeom>
      </xdr:spPr>
    </xdr:pic>
    <xdr:clientData/>
  </xdr:twoCellAnchor>
  <xdr:twoCellAnchor editAs="oneCell">
    <xdr:from>
      <xdr:col>3</xdr:col>
      <xdr:colOff>2020982</xdr:colOff>
      <xdr:row>6</xdr:row>
      <xdr:rowOff>68374</xdr:rowOff>
    </xdr:from>
    <xdr:to>
      <xdr:col>5</xdr:col>
      <xdr:colOff>544285</xdr:colOff>
      <xdr:row>9</xdr:row>
      <xdr:rowOff>115193</xdr:rowOff>
    </xdr:to>
    <xdr:pic>
      <xdr:nvPicPr>
        <xdr:cNvPr id="10" name="Image 9">
          <a:extLst>
            <a:ext uri="{FF2B5EF4-FFF2-40B4-BE49-F238E27FC236}">
              <a16:creationId xmlns:a16="http://schemas.microsoft.com/office/drawing/2014/main" id="{9461C38A-A3F8-42D1-BED0-9903949AFA5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78482" y="1916678"/>
          <a:ext cx="1505535" cy="659140"/>
        </a:xfrm>
        <a:prstGeom prst="rect">
          <a:avLst/>
        </a:prstGeom>
      </xdr:spPr>
    </xdr:pic>
    <xdr:clientData/>
  </xdr:twoCellAnchor>
  <xdr:twoCellAnchor editAs="oneCell">
    <xdr:from>
      <xdr:col>7</xdr:col>
      <xdr:colOff>1111248</xdr:colOff>
      <xdr:row>6</xdr:row>
      <xdr:rowOff>8408</xdr:rowOff>
    </xdr:from>
    <xdr:to>
      <xdr:col>8</xdr:col>
      <xdr:colOff>2700692</xdr:colOff>
      <xdr:row>8</xdr:row>
      <xdr:rowOff>197842</xdr:rowOff>
    </xdr:to>
    <xdr:pic>
      <xdr:nvPicPr>
        <xdr:cNvPr id="19" name="Image 18">
          <a:extLst>
            <a:ext uri="{FF2B5EF4-FFF2-40B4-BE49-F238E27FC236}">
              <a16:creationId xmlns:a16="http://schemas.microsoft.com/office/drawing/2014/main" id="{81A57BE1-9852-41EE-A272-EB98FA9DE1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76516" y="1856712"/>
          <a:ext cx="2780069" cy="597648"/>
        </a:xfrm>
        <a:prstGeom prst="rect">
          <a:avLst/>
        </a:prstGeom>
      </xdr:spPr>
    </xdr:pic>
    <xdr:clientData/>
  </xdr:twoCellAnchor>
  <xdr:twoCellAnchor>
    <xdr:from>
      <xdr:col>6</xdr:col>
      <xdr:colOff>911666</xdr:colOff>
      <xdr:row>0</xdr:row>
      <xdr:rowOff>260804</xdr:rowOff>
    </xdr:from>
    <xdr:to>
      <xdr:col>8</xdr:col>
      <xdr:colOff>2949178</xdr:colOff>
      <xdr:row>4</xdr:row>
      <xdr:rowOff>169433</xdr:rowOff>
    </xdr:to>
    <xdr:grpSp>
      <xdr:nvGrpSpPr>
        <xdr:cNvPr id="7" name="Groupe 6">
          <a:extLst>
            <a:ext uri="{FF2B5EF4-FFF2-40B4-BE49-F238E27FC236}">
              <a16:creationId xmlns:a16="http://schemas.microsoft.com/office/drawing/2014/main" id="{30BA6252-9FB6-4658-ABBD-0B46ED8E7616}"/>
            </a:ext>
          </a:extLst>
        </xdr:cNvPr>
        <xdr:cNvGrpSpPr/>
      </xdr:nvGrpSpPr>
      <xdr:grpSpPr>
        <a:xfrm>
          <a:off x="7702991" y="260804"/>
          <a:ext cx="5199812" cy="1337379"/>
          <a:chOff x="7704723" y="260804"/>
          <a:chExt cx="5198080" cy="1333049"/>
        </a:xfrm>
      </xdr:grpSpPr>
      <xdr:pic>
        <xdr:nvPicPr>
          <xdr:cNvPr id="6" name="Image 5">
            <a:extLst>
              <a:ext uri="{FF2B5EF4-FFF2-40B4-BE49-F238E27FC236}">
                <a16:creationId xmlns:a16="http://schemas.microsoft.com/office/drawing/2014/main" id="{F53A4639-A5C0-48F5-BFF4-F7A34C16B2E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704723" y="260804"/>
            <a:ext cx="5198080" cy="1333049"/>
          </a:xfrm>
          <a:prstGeom prst="rect">
            <a:avLst/>
          </a:prstGeom>
        </xdr:spPr>
      </xdr:pic>
      <xdr:pic>
        <xdr:nvPicPr>
          <xdr:cNvPr id="5" name="Image 4">
            <a:extLst>
              <a:ext uri="{FF2B5EF4-FFF2-40B4-BE49-F238E27FC236}">
                <a16:creationId xmlns:a16="http://schemas.microsoft.com/office/drawing/2014/main" id="{237A9703-E83A-45F2-A414-80173B19CC9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17055" y="325130"/>
            <a:ext cx="1051257" cy="577546"/>
          </a:xfrm>
          <a:prstGeom prst="rect">
            <a:avLst/>
          </a:prstGeom>
        </xdr:spPr>
      </xdr:pic>
    </xdr:grpSp>
    <xdr:clientData/>
  </xdr:twoCellAnchor>
  <xdr:twoCellAnchor>
    <xdr:from>
      <xdr:col>8</xdr:col>
      <xdr:colOff>1426724</xdr:colOff>
      <xdr:row>0</xdr:row>
      <xdr:rowOff>332361</xdr:rowOff>
    </xdr:from>
    <xdr:to>
      <xdr:col>8</xdr:col>
      <xdr:colOff>2180617</xdr:colOff>
      <xdr:row>1</xdr:row>
      <xdr:rowOff>68903</xdr:rowOff>
    </xdr:to>
    <xdr:sp macro="" textlink="">
      <xdr:nvSpPr>
        <xdr:cNvPr id="15" name="Rectangle 14">
          <a:extLst>
            <a:ext uri="{FF2B5EF4-FFF2-40B4-BE49-F238E27FC236}">
              <a16:creationId xmlns:a16="http://schemas.microsoft.com/office/drawing/2014/main" id="{5DE527E4-53A6-4D6A-BD8E-53FB4B5BAA71}"/>
            </a:ext>
          </a:extLst>
        </xdr:cNvPr>
        <xdr:cNvSpPr/>
      </xdr:nvSpPr>
      <xdr:spPr>
        <a:xfrm>
          <a:off x="11381362" y="332361"/>
          <a:ext cx="753893" cy="56339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8</xdr:col>
      <xdr:colOff>1465750</xdr:colOff>
      <xdr:row>0</xdr:row>
      <xdr:rowOff>507748</xdr:rowOff>
    </xdr:from>
    <xdr:to>
      <xdr:col>8</xdr:col>
      <xdr:colOff>2125637</xdr:colOff>
      <xdr:row>0</xdr:row>
      <xdr:rowOff>727308</xdr:rowOff>
    </xdr:to>
    <xdr:pic>
      <xdr:nvPicPr>
        <xdr:cNvPr id="14" name="Image 13">
          <a:extLst>
            <a:ext uri="{FF2B5EF4-FFF2-40B4-BE49-F238E27FC236}">
              <a16:creationId xmlns:a16="http://schemas.microsoft.com/office/drawing/2014/main" id="{442DAEB6-F080-4CA6-A9D6-EBEC9F53732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20388" y="507748"/>
          <a:ext cx="659887" cy="2195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XFC75"/>
  <sheetViews>
    <sheetView tabSelected="1" zoomScaleNormal="100" zoomScaleSheetLayoutView="82" workbookViewId="0">
      <selection activeCell="I1" sqref="I1"/>
    </sheetView>
  </sheetViews>
  <sheetFormatPr baseColWidth="10" defaultColWidth="0" defaultRowHeight="0" customHeight="1" zeroHeight="1" x14ac:dyDescent="0.25"/>
  <cols>
    <col min="1" max="1" width="14.28515625" style="1" customWidth="1"/>
    <col min="2" max="3" width="14.28515625" customWidth="1"/>
    <col min="4" max="4" width="30.42578125" customWidth="1"/>
    <col min="5" max="6" width="14.28515625" customWidth="1"/>
    <col min="7" max="7" width="29.5703125" customWidth="1"/>
    <col min="8" max="8" width="17.85546875" customWidth="1"/>
    <col min="9" max="9" width="46.7109375" customWidth="1"/>
    <col min="10" max="14" width="14.28515625" hidden="1"/>
    <col min="15" max="16379" width="9.5703125" hidden="1"/>
    <col min="16380" max="16380" width="0.28515625" customWidth="1"/>
    <col min="16381" max="16381" width="0.85546875" style="1" hidden="1" customWidth="1"/>
    <col min="16382" max="16383" width="0" style="1" hidden="1"/>
    <col min="16384" max="16384" width="0.85546875" style="1" hidden="1"/>
  </cols>
  <sheetData>
    <row r="1" spans="1:16381" ht="65.25" customHeight="1" x14ac:dyDescent="0.25">
      <c r="B1" s="56" t="s">
        <v>34</v>
      </c>
      <c r="C1" s="57"/>
      <c r="D1" s="57"/>
      <c r="E1" s="57"/>
      <c r="F1" s="57"/>
      <c r="G1" s="57"/>
      <c r="H1" s="1"/>
      <c r="I1" s="1"/>
    </row>
    <row r="2" spans="1:16381" ht="15.75" customHeight="1" x14ac:dyDescent="0.25">
      <c r="A2" s="53"/>
      <c r="B2" s="57"/>
      <c r="C2" s="57"/>
      <c r="D2" s="57"/>
      <c r="E2" s="57"/>
      <c r="F2" s="57"/>
      <c r="G2" s="57"/>
      <c r="H2" s="1"/>
      <c r="I2" s="1"/>
    </row>
    <row r="3" spans="1:16381" ht="15.75" customHeight="1" x14ac:dyDescent="0.25">
      <c r="A3" s="53"/>
      <c r="B3" s="1"/>
      <c r="C3" s="1"/>
    </row>
    <row r="4" spans="1:16381" ht="15.75" customHeight="1" x14ac:dyDescent="0.25">
      <c r="A4" s="53"/>
      <c r="B4" s="1"/>
      <c r="C4" s="1"/>
    </row>
    <row r="5" spans="1:16381" ht="15.75" customHeight="1" x14ac:dyDescent="0.25">
      <c r="A5" s="53"/>
      <c r="B5" s="1"/>
      <c r="C5" s="1"/>
      <c r="D5" s="1"/>
      <c r="E5" s="1"/>
      <c r="F5" s="1"/>
      <c r="G5" s="1"/>
      <c r="H5" s="1"/>
      <c r="I5" s="1"/>
    </row>
    <row r="6" spans="1:16381" ht="15.75" customHeight="1" x14ac:dyDescent="0.25">
      <c r="A6" s="53"/>
      <c r="B6" s="1"/>
      <c r="C6" s="1"/>
      <c r="D6" s="1"/>
      <c r="E6" s="1"/>
      <c r="F6" s="1"/>
      <c r="G6" s="1"/>
      <c r="H6" s="1"/>
      <c r="I6" s="1"/>
    </row>
    <row r="7" spans="1:16381" ht="15.75" customHeight="1" x14ac:dyDescent="0.25">
      <c r="A7" s="53"/>
      <c r="B7" s="1"/>
      <c r="C7" s="1"/>
      <c r="D7" s="1"/>
      <c r="E7" s="1"/>
      <c r="F7" s="1"/>
      <c r="G7" s="1"/>
      <c r="H7" s="1"/>
      <c r="I7" s="1"/>
    </row>
    <row r="8" spans="1:16381" ht="15.75" customHeight="1" x14ac:dyDescent="0.25">
      <c r="A8" s="53"/>
      <c r="B8" s="1"/>
      <c r="C8" s="1"/>
      <c r="D8" s="1"/>
      <c r="E8" s="1"/>
      <c r="F8" s="1"/>
      <c r="G8" s="1"/>
      <c r="H8" s="1"/>
      <c r="I8" s="1"/>
    </row>
    <row r="9" spans="1:16381" ht="15.75" customHeight="1" x14ac:dyDescent="0.25">
      <c r="A9" s="53"/>
      <c r="B9" s="1"/>
      <c r="C9" s="1"/>
      <c r="D9" s="1"/>
      <c r="E9" s="1"/>
      <c r="F9" s="1"/>
      <c r="G9" s="1"/>
      <c r="H9" s="1"/>
      <c r="I9" s="1"/>
    </row>
    <row r="10" spans="1:16381" ht="15.75" customHeight="1" x14ac:dyDescent="0.25">
      <c r="A10" s="53"/>
      <c r="B10" s="1"/>
      <c r="C10" s="1"/>
      <c r="D10" s="1"/>
      <c r="E10" s="1"/>
      <c r="F10" s="1"/>
      <c r="G10" s="1"/>
      <c r="H10" s="1"/>
      <c r="I10" s="1"/>
    </row>
    <row r="11" spans="1:16381" ht="15.75" customHeight="1" x14ac:dyDescent="0.25">
      <c r="A11" s="53"/>
      <c r="B11" s="58" t="s">
        <v>33</v>
      </c>
      <c r="C11" s="59"/>
      <c r="D11" s="59"/>
      <c r="E11" s="59"/>
      <c r="F11" s="59"/>
      <c r="G11" s="59"/>
      <c r="H11" s="59"/>
      <c r="I11" s="59"/>
    </row>
    <row r="12" spans="1:16381" ht="15.75" customHeight="1" x14ac:dyDescent="0.25">
      <c r="A12" s="53"/>
      <c r="B12" s="59"/>
      <c r="C12" s="59"/>
      <c r="D12" s="59"/>
      <c r="E12" s="59"/>
      <c r="F12" s="59"/>
      <c r="G12" s="59"/>
      <c r="H12" s="59"/>
      <c r="I12" s="59"/>
    </row>
    <row r="13" spans="1:16381" ht="63" customHeight="1" thickBot="1" x14ac:dyDescent="0.3">
      <c r="A13" s="53"/>
      <c r="B13" s="59"/>
      <c r="C13" s="59"/>
      <c r="D13" s="59"/>
      <c r="E13" s="59"/>
      <c r="F13" s="59"/>
      <c r="G13" s="59"/>
      <c r="H13" s="59"/>
      <c r="I13" s="59"/>
    </row>
    <row r="14" spans="1:16381" ht="15.75" customHeight="1" thickTop="1" thickBot="1" x14ac:dyDescent="0.3">
      <c r="A14" s="53"/>
      <c r="B14" s="15" t="s">
        <v>19</v>
      </c>
      <c r="C14" s="15"/>
      <c r="D14" s="16"/>
      <c r="E14" s="17" t="s">
        <v>30</v>
      </c>
      <c r="F14" s="17"/>
      <c r="G14" s="17"/>
      <c r="H14" s="17"/>
      <c r="I14" s="17"/>
    </row>
    <row r="15" spans="1:16381" ht="15.75" customHeight="1" thickTop="1" thickBot="1" x14ac:dyDescent="0.3">
      <c r="A15" s="53"/>
      <c r="B15" s="15" t="s">
        <v>20</v>
      </c>
      <c r="C15" s="15"/>
      <c r="D15" s="16"/>
      <c r="E15" s="40"/>
      <c r="F15" s="40"/>
      <c r="G15" s="40"/>
      <c r="H15" s="40"/>
      <c r="I15" s="4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row>
    <row r="16" spans="1:16381" s="2" customFormat="1" ht="15.75" customHeight="1" thickTop="1" thickBot="1" x14ac:dyDescent="0.25">
      <c r="A16" s="53"/>
      <c r="B16" s="16" t="s">
        <v>17</v>
      </c>
      <c r="C16" s="60"/>
      <c r="D16" s="11" t="s">
        <v>6</v>
      </c>
      <c r="E16" s="28"/>
      <c r="F16" s="28"/>
      <c r="G16" s="28"/>
      <c r="H16" s="28"/>
      <c r="I16" s="28"/>
      <c r="XFA16" s="3"/>
    </row>
    <row r="17" spans="1:10 16381:16381" s="2" customFormat="1" ht="15.75" customHeight="1" thickTop="1" thickBot="1" x14ac:dyDescent="0.25">
      <c r="A17" s="53"/>
      <c r="B17" s="30" t="s">
        <v>0</v>
      </c>
      <c r="C17" s="54"/>
      <c r="D17" s="54"/>
      <c r="E17" s="55"/>
      <c r="F17" s="55"/>
      <c r="G17" s="55"/>
      <c r="H17" s="55"/>
      <c r="I17" s="55"/>
      <c r="XFA17" s="3"/>
    </row>
    <row r="18" spans="1:10 16381:16381" s="2" customFormat="1" ht="15.75" customHeight="1" thickTop="1" thickBot="1" x14ac:dyDescent="0.25">
      <c r="A18" s="53"/>
      <c r="B18" s="16" t="s">
        <v>1</v>
      </c>
      <c r="C18" s="31"/>
      <c r="D18" s="31"/>
      <c r="E18" s="44"/>
      <c r="F18" s="44"/>
      <c r="G18" s="44"/>
      <c r="H18" s="44"/>
      <c r="I18" s="44"/>
      <c r="XFA18" s="3"/>
    </row>
    <row r="19" spans="1:10 16381:16381" s="2" customFormat="1" ht="15.75" customHeight="1" thickTop="1" thickBot="1" x14ac:dyDescent="0.25">
      <c r="A19" s="53"/>
      <c r="B19" s="16" t="s">
        <v>2</v>
      </c>
      <c r="C19" s="31"/>
      <c r="D19" s="31"/>
      <c r="E19" s="18"/>
      <c r="F19" s="18"/>
      <c r="G19" s="18"/>
      <c r="H19" s="18"/>
      <c r="I19" s="18"/>
      <c r="XFA19" s="3"/>
    </row>
    <row r="20" spans="1:10 16381:16381" s="2" customFormat="1" ht="15.75" customHeight="1" thickTop="1" thickBot="1" x14ac:dyDescent="0.25">
      <c r="A20" s="53"/>
      <c r="B20" s="15" t="str">
        <f>IF(E14="SIAE","Structure du second référent", "Ne pas renseigner cette case")</f>
        <v>Ne pas renseigner cette case</v>
      </c>
      <c r="C20" s="15"/>
      <c r="D20" s="16"/>
      <c r="E20" s="17" t="s">
        <v>30</v>
      </c>
      <c r="F20" s="17"/>
      <c r="G20" s="17"/>
      <c r="H20" s="17"/>
      <c r="I20" s="17"/>
      <c r="XFA20" s="3"/>
    </row>
    <row r="21" spans="1:10 16381:16381" s="2" customFormat="1" ht="15.75" customHeight="1" thickTop="1" thickBot="1" x14ac:dyDescent="0.25">
      <c r="A21" s="53"/>
      <c r="B21" s="15" t="str">
        <f>IF(E14="SIAE","Courriel du second référent","Ne pas renseigner cette case")</f>
        <v>Ne pas renseigner cette case</v>
      </c>
      <c r="C21" s="15"/>
      <c r="D21" s="16"/>
      <c r="E21" s="18"/>
      <c r="F21" s="18"/>
      <c r="G21" s="18"/>
      <c r="H21" s="18"/>
      <c r="I21" s="18"/>
      <c r="J21" s="2" t="s">
        <v>23</v>
      </c>
      <c r="XFA21" s="3"/>
    </row>
    <row r="22" spans="1:10 16381:16381" s="2" customFormat="1" ht="15.75" customHeight="1" thickTop="1" x14ac:dyDescent="0.2">
      <c r="A22" s="53"/>
      <c r="B22" s="8" t="str">
        <f>IF(OR(AND(E14="SIAE",E20="SIAE"),AND(E14="SIAE",OR(E20="LISTE DÉROULANTE",E20="",E20="Autre : nous contacter au 02.41.88.89.89")),AND(E14="SIAE",E21="")),"ATTENTION POUR LES SIAE : Vous devez indiquer les coordonnées d'un second référent prescripteur (dans la liste) non SIAE","")</f>
        <v/>
      </c>
      <c r="C22" s="5"/>
      <c r="D22" s="4"/>
      <c r="E22" s="4"/>
      <c r="F22" s="4"/>
      <c r="G22" s="4"/>
      <c r="H22" s="4"/>
      <c r="I22" s="4"/>
      <c r="XFA22" s="3"/>
    </row>
    <row r="23" spans="1:10 16381:16381" s="2" customFormat="1" ht="15.75" customHeight="1" thickBot="1" x14ac:dyDescent="0.25">
      <c r="A23" s="53"/>
      <c r="B23" s="13"/>
      <c r="C23" s="13"/>
      <c r="D23" s="13"/>
      <c r="E23" s="13"/>
      <c r="F23" s="13" t="s">
        <v>3</v>
      </c>
      <c r="G23" s="13"/>
      <c r="H23" s="13"/>
      <c r="I23" s="13"/>
      <c r="XFA23" s="3"/>
    </row>
    <row r="24" spans="1:10 16381:16381" s="2" customFormat="1" ht="15.75" customHeight="1" thickTop="1" thickBot="1" x14ac:dyDescent="0.25">
      <c r="A24" s="53"/>
      <c r="B24" s="42" t="s">
        <v>4</v>
      </c>
      <c r="C24" s="42"/>
      <c r="D24" s="43"/>
      <c r="E24" s="17" t="s">
        <v>30</v>
      </c>
      <c r="F24" s="17"/>
      <c r="G24" s="17"/>
      <c r="H24" s="17"/>
      <c r="I24" s="17"/>
      <c r="XFA24" s="3"/>
    </row>
    <row r="25" spans="1:10 16381:16381" s="2" customFormat="1" ht="15.75" customHeight="1" thickTop="1" thickBot="1" x14ac:dyDescent="0.25">
      <c r="A25" s="53"/>
      <c r="B25" s="42" t="s">
        <v>5</v>
      </c>
      <c r="C25" s="42"/>
      <c r="D25" s="43"/>
      <c r="E25" s="40"/>
      <c r="F25" s="40"/>
      <c r="G25" s="40"/>
      <c r="H25" s="40"/>
      <c r="I25" s="40"/>
      <c r="XFA25" s="3"/>
    </row>
    <row r="26" spans="1:10 16381:16381" s="2" customFormat="1" ht="15.75" customHeight="1" thickTop="1" thickBot="1" x14ac:dyDescent="0.25">
      <c r="A26" s="53"/>
      <c r="B26" s="42" t="s">
        <v>6</v>
      </c>
      <c r="C26" s="42"/>
      <c r="D26" s="43"/>
      <c r="E26" s="40"/>
      <c r="F26" s="40"/>
      <c r="G26" s="40"/>
      <c r="H26" s="40"/>
      <c r="I26" s="40"/>
      <c r="XFA26" s="3"/>
    </row>
    <row r="27" spans="1:10 16381:16381" s="2" customFormat="1" ht="15.75" customHeight="1" thickTop="1" thickBot="1" x14ac:dyDescent="0.25">
      <c r="A27" s="53"/>
      <c r="B27" s="42" t="s">
        <v>7</v>
      </c>
      <c r="C27" s="42"/>
      <c r="D27" s="43"/>
      <c r="E27" s="41"/>
      <c r="F27" s="41"/>
      <c r="G27" s="41"/>
      <c r="H27" s="41"/>
      <c r="I27" s="41"/>
      <c r="XFA27" s="3"/>
    </row>
    <row r="28" spans="1:10 16381:16381" s="2" customFormat="1" ht="15.75" customHeight="1" thickTop="1" thickBot="1" x14ac:dyDescent="0.25">
      <c r="A28" s="53"/>
      <c r="B28" s="42" t="s">
        <v>31</v>
      </c>
      <c r="C28" s="42"/>
      <c r="D28" s="43"/>
      <c r="E28" s="17" t="s">
        <v>30</v>
      </c>
      <c r="F28" s="17"/>
      <c r="G28" s="17"/>
      <c r="H28" s="17"/>
      <c r="I28" s="17"/>
      <c r="XFA28" s="3"/>
    </row>
    <row r="29" spans="1:10 16381:16381" s="2" customFormat="1" ht="15.75" customHeight="1" thickTop="1" thickBot="1" x14ac:dyDescent="0.25">
      <c r="A29" s="53"/>
      <c r="B29" s="15" t="str">
        <f>IF(E28="En France", "Ville de naissance (préciser arrondissement pour Paris, Lyon, Marseille)",IF(E28="A l'étranger","Préciser le nom du pays","Renseigner d'abord la cellule précédente"))</f>
        <v>Renseigner d'abord la cellule précédente</v>
      </c>
      <c r="C29" s="15"/>
      <c r="D29" s="16"/>
      <c r="E29" s="17"/>
      <c r="F29" s="17"/>
      <c r="G29" s="17"/>
      <c r="H29" s="17"/>
      <c r="I29" s="17"/>
      <c r="XFA29" s="3"/>
    </row>
    <row r="30" spans="1:10 16381:16381" s="2" customFormat="1" ht="15.75" customHeight="1" thickTop="1" thickBot="1" x14ac:dyDescent="0.25">
      <c r="A30" s="53"/>
      <c r="B30" s="15" t="str">
        <f>IF($E$28="En France", "N° du Département de naissance","Ne pas renseigner cette case")</f>
        <v>Ne pas renseigner cette case</v>
      </c>
      <c r="C30" s="15"/>
      <c r="D30" s="16"/>
      <c r="E30" s="40"/>
      <c r="F30" s="40"/>
      <c r="G30" s="40"/>
      <c r="H30" s="40"/>
      <c r="I30" s="40"/>
      <c r="XFA30" s="3"/>
    </row>
    <row r="31" spans="1:10 16381:16381" s="2" customFormat="1" ht="15.75" customHeight="1" thickTop="1" thickBot="1" x14ac:dyDescent="0.25">
      <c r="A31" s="53"/>
      <c r="B31" s="47" t="s">
        <v>24</v>
      </c>
      <c r="C31" s="48"/>
      <c r="D31" s="12" t="s">
        <v>22</v>
      </c>
      <c r="E31" s="40"/>
      <c r="F31" s="40"/>
      <c r="G31" s="40"/>
      <c r="H31" s="40"/>
      <c r="I31" s="40"/>
      <c r="XFA31" s="3"/>
    </row>
    <row r="32" spans="1:10 16381:16381" s="2" customFormat="1" ht="15.75" customHeight="1" thickTop="1" thickBot="1" x14ac:dyDescent="0.25">
      <c r="A32" s="53"/>
      <c r="B32" s="49"/>
      <c r="C32" s="50"/>
      <c r="D32" s="11" t="s">
        <v>21</v>
      </c>
      <c r="E32" s="40"/>
      <c r="F32" s="40"/>
      <c r="G32" s="40"/>
      <c r="H32" s="40"/>
      <c r="I32" s="40"/>
      <c r="XFA32" s="3"/>
    </row>
    <row r="33" spans="1:9 16381:16381" s="2" customFormat="1" ht="15.75" customHeight="1" thickTop="1" thickBot="1" x14ac:dyDescent="0.25">
      <c r="A33" s="53"/>
      <c r="B33" s="49"/>
      <c r="C33" s="50"/>
      <c r="D33" s="12" t="s">
        <v>27</v>
      </c>
      <c r="E33" s="40"/>
      <c r="F33" s="40"/>
      <c r="G33" s="40"/>
      <c r="H33" s="40"/>
      <c r="I33" s="40"/>
      <c r="XFA33" s="3"/>
    </row>
    <row r="34" spans="1:9 16381:16381" s="2" customFormat="1" ht="15.75" customHeight="1" thickTop="1" thickBot="1" x14ac:dyDescent="0.25">
      <c r="A34" s="53"/>
      <c r="B34" s="49"/>
      <c r="C34" s="50"/>
      <c r="D34" s="11" t="s">
        <v>8</v>
      </c>
      <c r="E34" s="40"/>
      <c r="F34" s="40"/>
      <c r="G34" s="40"/>
      <c r="H34" s="40"/>
      <c r="I34" s="40"/>
      <c r="XFA34" s="3"/>
    </row>
    <row r="35" spans="1:9 16381:16381" s="2" customFormat="1" ht="15.75" customHeight="1" thickTop="1" thickBot="1" x14ac:dyDescent="0.25">
      <c r="A35" s="53"/>
      <c r="B35" s="51"/>
      <c r="C35" s="52"/>
      <c r="D35" s="12" t="s">
        <v>9</v>
      </c>
      <c r="E35" s="40"/>
      <c r="F35" s="40"/>
      <c r="G35" s="40"/>
      <c r="H35" s="40"/>
      <c r="I35" s="40"/>
      <c r="XFA35" s="3"/>
    </row>
    <row r="36" spans="1:9 16381:16381" s="2" customFormat="1" ht="15.75" customHeight="1" thickTop="1" thickBot="1" x14ac:dyDescent="0.25">
      <c r="A36" s="53"/>
      <c r="B36" s="30" t="s">
        <v>26</v>
      </c>
      <c r="C36" s="54"/>
      <c r="D36" s="54"/>
      <c r="E36" s="40"/>
      <c r="F36" s="40"/>
      <c r="G36" s="40"/>
      <c r="H36" s="40"/>
      <c r="I36" s="40"/>
      <c r="XFA36" s="3"/>
    </row>
    <row r="37" spans="1:9 16381:16381" s="2" customFormat="1" ht="15.75" customHeight="1" thickTop="1" thickBot="1" x14ac:dyDescent="0.25">
      <c r="A37" s="53"/>
      <c r="B37" s="16" t="s">
        <v>1</v>
      </c>
      <c r="C37" s="31"/>
      <c r="D37" s="31"/>
      <c r="E37" s="44"/>
      <c r="F37" s="44"/>
      <c r="G37" s="44"/>
      <c r="H37" s="44"/>
      <c r="I37" s="44"/>
      <c r="XFA37" s="3"/>
    </row>
    <row r="38" spans="1:9 16381:16381" s="2" customFormat="1" ht="15.75" customHeight="1" thickTop="1" thickBot="1" x14ac:dyDescent="0.25">
      <c r="A38" s="53"/>
      <c r="B38" s="42" t="s">
        <v>2</v>
      </c>
      <c r="C38" s="42"/>
      <c r="D38" s="43"/>
      <c r="E38" s="18"/>
      <c r="F38" s="18"/>
      <c r="G38" s="18"/>
      <c r="H38" s="18"/>
      <c r="I38" s="18"/>
      <c r="XFA38" s="3"/>
    </row>
    <row r="39" spans="1:9 16381:16381" s="2" customFormat="1" ht="15.75" customHeight="1" thickTop="1" thickBot="1" x14ac:dyDescent="0.25">
      <c r="A39" s="53"/>
      <c r="B39" s="15" t="s">
        <v>10</v>
      </c>
      <c r="C39" s="15"/>
      <c r="D39" s="16"/>
      <c r="E39" s="17" t="s">
        <v>30</v>
      </c>
      <c r="F39" s="17"/>
      <c r="G39" s="17"/>
      <c r="H39" s="17"/>
      <c r="I39" s="17"/>
      <c r="XFA39" s="3"/>
    </row>
    <row r="40" spans="1:9 16381:16381" s="2" customFormat="1" ht="15.75" customHeight="1" thickTop="1" thickBot="1" x14ac:dyDescent="0.25">
      <c r="A40" s="53"/>
      <c r="B40" s="15" t="s">
        <v>11</v>
      </c>
      <c r="C40" s="15"/>
      <c r="D40" s="16"/>
      <c r="E40" s="17" t="s">
        <v>30</v>
      </c>
      <c r="F40" s="17"/>
      <c r="G40" s="17"/>
      <c r="H40" s="17"/>
      <c r="I40" s="17"/>
      <c r="XFA40" s="3"/>
    </row>
    <row r="41" spans="1:9 16381:16381" s="2" customFormat="1" ht="15.75" customHeight="1" thickTop="1" thickBot="1" x14ac:dyDescent="0.25">
      <c r="A41" s="53"/>
      <c r="B41" s="16" t="s">
        <v>18</v>
      </c>
      <c r="C41" s="31"/>
      <c r="D41" s="31"/>
      <c r="E41" s="17" t="s">
        <v>30</v>
      </c>
      <c r="F41" s="17"/>
      <c r="G41" s="17"/>
      <c r="H41" s="17"/>
      <c r="I41" s="17"/>
      <c r="XFA41" s="3"/>
    </row>
    <row r="42" spans="1:9 16381:16381" s="2" customFormat="1" ht="15.75" customHeight="1" thickTop="1" thickBot="1" x14ac:dyDescent="0.25">
      <c r="A42" s="53"/>
      <c r="B42" s="15" t="s">
        <v>12</v>
      </c>
      <c r="C42" s="15"/>
      <c r="D42" s="16"/>
      <c r="E42" s="17" t="s">
        <v>30</v>
      </c>
      <c r="F42" s="17"/>
      <c r="G42" s="17"/>
      <c r="H42" s="17"/>
      <c r="I42" s="17"/>
      <c r="XFA42" s="3"/>
    </row>
    <row r="43" spans="1:9 16381:16381" s="2" customFormat="1" ht="15.75" customHeight="1" thickTop="1" thickBot="1" x14ac:dyDescent="0.25">
      <c r="A43" s="53"/>
      <c r="B43" s="16" t="s">
        <v>13</v>
      </c>
      <c r="C43" s="31"/>
      <c r="D43" s="31"/>
      <c r="E43" s="17" t="s">
        <v>30</v>
      </c>
      <c r="F43" s="17"/>
      <c r="G43" s="17"/>
      <c r="H43" s="17"/>
      <c r="I43" s="17"/>
      <c r="XFA43" s="3"/>
    </row>
    <row r="44" spans="1:9 16381:16381" s="2" customFormat="1" ht="15.75" customHeight="1" thickTop="1" thickBot="1" x14ac:dyDescent="0.25">
      <c r="A44" s="53"/>
      <c r="B44" s="15" t="s">
        <v>28</v>
      </c>
      <c r="C44" s="15"/>
      <c r="D44" s="16"/>
      <c r="E44" s="17" t="s">
        <v>30</v>
      </c>
      <c r="F44" s="17"/>
      <c r="G44" s="17"/>
      <c r="H44" s="17"/>
      <c r="I44" s="17"/>
      <c r="XFA44" s="3"/>
    </row>
    <row r="45" spans="1:9 16381:16381" s="2" customFormat="1" ht="15.75" customHeight="1" thickTop="1" thickBot="1" x14ac:dyDescent="0.25">
      <c r="A45" s="53"/>
      <c r="B45" s="16" t="str">
        <f>IF(E44="Sans emploi","Situation à préciser","Ne pas renseigner cette case")</f>
        <v>Ne pas renseigner cette case</v>
      </c>
      <c r="C45" s="31"/>
      <c r="D45" s="31"/>
      <c r="E45" s="17" t="s">
        <v>30</v>
      </c>
      <c r="F45" s="17"/>
      <c r="G45" s="17"/>
      <c r="H45" s="17"/>
      <c r="I45" s="17"/>
      <c r="XFA45" s="3"/>
    </row>
    <row r="46" spans="1:9 16381:16381" s="2" customFormat="1" ht="15" customHeight="1" thickTop="1" thickBot="1" x14ac:dyDescent="0.25">
      <c r="A46" s="53"/>
      <c r="B46" s="29" t="str">
        <f>IF(AND(E45="Recherche activement un emploi et est disponible pour travailler (sous 15 jours)",E44="Sans emploi"),"Durée en mois de la recherche d'emploi", IF(E44="En CDI ou CDD de 6 mois ou plus","Nombre d'heures travaillées/semaine","Ne pas renseigner cette case"))</f>
        <v>Ne pas renseigner cette case</v>
      </c>
      <c r="C46" s="29"/>
      <c r="D46" s="30"/>
      <c r="E46" s="40"/>
      <c r="F46" s="40"/>
      <c r="G46" s="40"/>
      <c r="H46" s="40"/>
      <c r="I46" s="40"/>
      <c r="XFA46" s="3"/>
    </row>
    <row r="47" spans="1:9 16381:16381" s="2" customFormat="1" ht="15.75" customHeight="1" thickTop="1" thickBot="1" x14ac:dyDescent="0.25">
      <c r="A47" s="53"/>
      <c r="B47" s="29" t="str">
        <f>IF(E45="En formation/stage","Préciser l'intitulé du programme","A suivi une formation dans les 6 derniers mois")</f>
        <v>A suivi une formation dans les 6 derniers mois</v>
      </c>
      <c r="C47" s="29"/>
      <c r="D47" s="30"/>
      <c r="E47" s="40" t="s">
        <v>30</v>
      </c>
      <c r="F47" s="40"/>
      <c r="G47" s="40"/>
      <c r="H47" s="40"/>
      <c r="I47" s="40"/>
      <c r="XFA47" s="3"/>
    </row>
    <row r="48" spans="1:9 16381:16381" s="2" customFormat="1" ht="15.75" customHeight="1" thickTop="1" thickBot="1" x14ac:dyDescent="0.25">
      <c r="A48" s="53"/>
      <c r="B48" s="45" t="s">
        <v>14</v>
      </c>
      <c r="C48" s="45"/>
      <c r="D48" s="46"/>
      <c r="E48" s="17" t="s">
        <v>30</v>
      </c>
      <c r="F48" s="17"/>
      <c r="G48" s="17"/>
      <c r="H48" s="17"/>
      <c r="I48" s="17"/>
      <c r="XFA48" s="3"/>
    </row>
    <row r="49" spans="1:9 16381:16381" s="2" customFormat="1" ht="15.75" customHeight="1" thickTop="1" thickBot="1" x14ac:dyDescent="0.25">
      <c r="A49" s="53"/>
      <c r="B49" s="33" t="str">
        <f>IF(E48="Oui","Préciser le métier ciblé","Vous pouvez apporter des précisions")</f>
        <v>Vous pouvez apporter des précisions</v>
      </c>
      <c r="C49" s="34"/>
      <c r="D49" s="34"/>
      <c r="E49" s="39"/>
      <c r="F49" s="39"/>
      <c r="G49" s="39"/>
      <c r="H49" s="39"/>
      <c r="I49" s="39"/>
      <c r="XFA49" s="3"/>
    </row>
    <row r="50" spans="1:9 16381:16381" s="2" customFormat="1" ht="15.75" customHeight="1" thickTop="1" thickBot="1" x14ac:dyDescent="0.25">
      <c r="A50" s="53"/>
      <c r="B50" s="35"/>
      <c r="C50" s="36"/>
      <c r="D50" s="36"/>
      <c r="E50" s="39"/>
      <c r="F50" s="39"/>
      <c r="G50" s="39"/>
      <c r="H50" s="39"/>
      <c r="I50" s="39"/>
      <c r="XFA50" s="3"/>
    </row>
    <row r="51" spans="1:9 16381:16381" s="2" customFormat="1" ht="15.75" customHeight="1" thickTop="1" thickBot="1" x14ac:dyDescent="0.25">
      <c r="A51" s="53"/>
      <c r="B51" s="37"/>
      <c r="C51" s="38"/>
      <c r="D51" s="38"/>
      <c r="E51" s="39"/>
      <c r="F51" s="39"/>
      <c r="G51" s="39"/>
      <c r="H51" s="39"/>
      <c r="I51" s="39"/>
      <c r="XFA51" s="3"/>
    </row>
    <row r="52" spans="1:9 16381:16381" s="2" customFormat="1" ht="15.75" customHeight="1" thickTop="1" thickBot="1" x14ac:dyDescent="0.25">
      <c r="A52" s="53"/>
      <c r="B52" s="5"/>
      <c r="C52" s="5"/>
      <c r="D52" s="6" t="str">
        <f>IF(OR(AND(E49="",E48="Oui"),E48="",E48="LISTE DÉROULANTE"),"ATTENTION : Veuillez indiquer le projet professionnel","")</f>
        <v>ATTENTION : Veuillez indiquer le projet professionnel</v>
      </c>
      <c r="E52" s="5"/>
      <c r="F52" s="5"/>
      <c r="G52" s="5"/>
      <c r="H52" s="5"/>
      <c r="I52" s="4"/>
      <c r="XFA52" s="3"/>
    </row>
    <row r="53" spans="1:9 16381:16381" s="2" customFormat="1" ht="15.75" customHeight="1" thickTop="1" thickBot="1" x14ac:dyDescent="0.25">
      <c r="A53" s="53"/>
      <c r="B53" s="15" t="s">
        <v>32</v>
      </c>
      <c r="C53" s="15"/>
      <c r="D53" s="16"/>
      <c r="E53" s="17" t="s">
        <v>30</v>
      </c>
      <c r="F53" s="17"/>
      <c r="G53" s="17"/>
      <c r="H53" s="17"/>
      <c r="I53" s="17"/>
      <c r="XFA53" s="3"/>
    </row>
    <row r="54" spans="1:9 16381:16381" s="2" customFormat="1" ht="15.75" customHeight="1" thickTop="1" thickBot="1" x14ac:dyDescent="0.25">
      <c r="A54" s="53"/>
      <c r="B54" s="5"/>
      <c r="C54" s="5" t="str">
        <f>IF(OR($E$53="Non",$E$53="LISTE DÉROULANTE",E53=""),"ATTENTION : Un CV (même manuscrit) est à joindre obligatoirement à toute prescription","")</f>
        <v>ATTENTION : Un CV (même manuscrit) est à joindre obligatoirement à toute prescription</v>
      </c>
      <c r="D54" s="5"/>
      <c r="E54" s="5"/>
      <c r="F54" s="5"/>
      <c r="G54" s="5"/>
      <c r="H54" s="5"/>
      <c r="I54" s="5"/>
      <c r="XFA54" s="3"/>
    </row>
    <row r="55" spans="1:9 16381:16381" s="2" customFormat="1" ht="15.75" customHeight="1" thickTop="1" thickBot="1" x14ac:dyDescent="0.25">
      <c r="A55" s="53"/>
      <c r="B55" s="15" t="s">
        <v>16</v>
      </c>
      <c r="C55" s="15"/>
      <c r="D55" s="16"/>
      <c r="E55" s="32" t="s">
        <v>30</v>
      </c>
      <c r="F55" s="32"/>
      <c r="G55" s="32"/>
      <c r="H55" s="32"/>
      <c r="I55" s="32"/>
      <c r="XFA55" s="3"/>
    </row>
    <row r="56" spans="1:9 16381:16381" s="2" customFormat="1" ht="15.75" customHeight="1" thickTop="1" thickBot="1" x14ac:dyDescent="0.25">
      <c r="A56" s="53"/>
      <c r="B56" s="16" t="s">
        <v>15</v>
      </c>
      <c r="C56" s="31"/>
      <c r="D56" s="31"/>
      <c r="E56" s="32" t="s">
        <v>30</v>
      </c>
      <c r="F56" s="32"/>
      <c r="G56" s="32"/>
      <c r="H56" s="32"/>
      <c r="I56" s="32"/>
      <c r="XFA56" s="3"/>
    </row>
    <row r="57" spans="1:9 16381:16381" s="2" customFormat="1" ht="15.75" customHeight="1" thickTop="1" thickBot="1" x14ac:dyDescent="0.25">
      <c r="A57" s="53"/>
      <c r="B57" s="22" t="s">
        <v>25</v>
      </c>
      <c r="C57" s="23"/>
      <c r="D57" s="23"/>
      <c r="E57" s="28"/>
      <c r="F57" s="28"/>
      <c r="G57" s="28"/>
      <c r="H57" s="28"/>
      <c r="I57" s="28"/>
      <c r="XFA57" s="3"/>
    </row>
    <row r="58" spans="1:9 16381:16381" s="2" customFormat="1" ht="15.75" customHeight="1" thickTop="1" thickBot="1" x14ac:dyDescent="0.25">
      <c r="A58" s="53"/>
      <c r="B58" s="24"/>
      <c r="C58" s="25"/>
      <c r="D58" s="25"/>
      <c r="E58" s="28"/>
      <c r="F58" s="28"/>
      <c r="G58" s="28"/>
      <c r="H58" s="28"/>
      <c r="I58" s="28"/>
      <c r="XFA58" s="3"/>
    </row>
    <row r="59" spans="1:9 16381:16381" s="2" customFormat="1" ht="121.5" customHeight="1" thickTop="1" thickBot="1" x14ac:dyDescent="0.25">
      <c r="A59" s="53"/>
      <c r="B59" s="26"/>
      <c r="C59" s="27"/>
      <c r="D59" s="27"/>
      <c r="E59" s="28"/>
      <c r="F59" s="28"/>
      <c r="G59" s="28"/>
      <c r="H59" s="28"/>
      <c r="I59" s="28"/>
      <c r="XFA59" s="3"/>
    </row>
    <row r="60" spans="1:9 16381:16381" s="2" customFormat="1" ht="15.75" customHeight="1" thickTop="1" x14ac:dyDescent="0.2">
      <c r="A60" s="53"/>
      <c r="B60" s="19"/>
      <c r="C60" s="21" t="str">
        <f>IF(OR($E$14="LISTE DÉROULANTE",E14="",$E$14="Autre : nous contacter au 02.41.88.89.89",$E$15="",E16="",$H$16="",E$17="",$E$19="",E24="",$E$24="LISTE DÉROULANTE",$E$25="",$E$26="",$E$27="",E28="",$E$28="LISTE DÉROULANTE",$E$29="",AND(E28="Oui",E30=""),E33="",$E$34="",$E$35="",$E$37="",E39="",$E$39="LISTE DÉROULANTE",E40="",$E$40="LISTE DÉROULANTE",E41="",$E$41="LISTE DÉROULANTE",E42="",$E$42="LISTE DÉROULANTE",E43="",$E$43="LISTE DÉROULANTE",$B$22="ATTENTION POUR LES SIAE : Vous devez indiquer les coordonnées d'un second référent prescripteur (sans la liste) non SIAE",$C$47="ATTENTION : Les données concernant le statut sur le marché de l'emploi ne sont pas complètes",$D$52="ATTENTION : Veuillez indiquer le projet professionnel",$C$54="ATTENTION : Un CV (même manuscrit) est à joindre obligatoirement à toute prescription",$E$55="Autre : nous contacter au 02.41.88.89.89",$E$55="LISTE DÉROULANTE",E55="",$E$56="Autre : nous contacter",E56="",$E$56="LISTE DÉROULANTE"),"STOP ! Votre demande, en l'état, n'est pas éligible. Merci de vérifier les données demandées en jaune. N'hésitez pas à nous contacter au 02.41.88.89.89","Merci d'envoyer la prescription, accompagnée du CV, à neomobin@afodil.org. Nous prendrons contact avec cette personne sous 10 jours pour l'inviter à une réunion collective d'information et d'orientation")</f>
        <v>STOP ! Votre demande, en l'état, n'est pas éligible. Merci de vérifier les données demandées en jaune. N'hésitez pas à nous contacter au 02.41.88.89.89</v>
      </c>
      <c r="D60" s="21"/>
      <c r="E60" s="21"/>
      <c r="F60" s="21"/>
      <c r="G60" s="21"/>
      <c r="H60" s="21"/>
      <c r="I60" s="21"/>
      <c r="XFA60" s="3"/>
    </row>
    <row r="61" spans="1:9 16381:16381" s="2" customFormat="1" ht="15.75" customHeight="1" x14ac:dyDescent="0.2">
      <c r="A61" s="53"/>
      <c r="B61" s="20"/>
      <c r="C61" s="21"/>
      <c r="D61" s="21"/>
      <c r="E61" s="21"/>
      <c r="F61" s="21"/>
      <c r="G61" s="21"/>
      <c r="H61" s="21"/>
      <c r="I61" s="21"/>
      <c r="XFA61" s="3"/>
    </row>
    <row r="62" spans="1:9 16381:16381" s="2" customFormat="1" ht="15.75" customHeight="1" x14ac:dyDescent="0.25">
      <c r="A62" s="9"/>
      <c r="B62" s="20"/>
      <c r="C62" s="21"/>
      <c r="D62" s="21"/>
      <c r="E62" s="21"/>
      <c r="F62" s="21"/>
      <c r="G62" s="21"/>
      <c r="H62" s="21"/>
      <c r="I62" s="21"/>
      <c r="XFA62" s="3"/>
    </row>
    <row r="63" spans="1:9 16381:16381" ht="18" customHeight="1" x14ac:dyDescent="0.25">
      <c r="B63" s="20"/>
      <c r="C63" s="21"/>
      <c r="D63" s="21"/>
      <c r="E63" s="21"/>
      <c r="F63" s="21"/>
      <c r="G63" s="21"/>
      <c r="H63" s="21"/>
      <c r="I63" s="21"/>
    </row>
    <row r="64" spans="1:9 16381:16381" ht="18" customHeight="1" x14ac:dyDescent="0.25">
      <c r="B64" s="14" t="s">
        <v>29</v>
      </c>
      <c r="C64" s="14"/>
      <c r="D64" s="14"/>
      <c r="E64" s="14"/>
      <c r="F64" s="14"/>
      <c r="G64" s="14"/>
      <c r="H64" s="14"/>
      <c r="I64" s="10"/>
    </row>
    <row r="65" spans="2:11" ht="15.75" customHeight="1" x14ac:dyDescent="0.25">
      <c r="B65" s="14"/>
      <c r="C65" s="14"/>
      <c r="D65" s="14"/>
      <c r="E65" s="14"/>
      <c r="F65" s="14"/>
      <c r="G65" s="14"/>
      <c r="H65" s="14"/>
      <c r="I65" s="10"/>
      <c r="J65" s="7"/>
      <c r="K65" s="7"/>
    </row>
    <row r="66" spans="2:11" ht="15.75" customHeight="1" x14ac:dyDescent="0.25">
      <c r="B66" s="14"/>
      <c r="C66" s="14"/>
      <c r="D66" s="14"/>
      <c r="E66" s="14"/>
      <c r="F66" s="14"/>
      <c r="G66" s="14"/>
      <c r="H66" s="14"/>
      <c r="I66" s="10"/>
      <c r="J66" s="1"/>
      <c r="K66" s="1"/>
    </row>
    <row r="67" spans="2:11" ht="15.75" hidden="1" customHeight="1" x14ac:dyDescent="0.25">
      <c r="B67" s="1"/>
      <c r="C67" s="1"/>
      <c r="D67" s="1"/>
      <c r="E67" s="1"/>
      <c r="F67" s="1"/>
      <c r="G67" s="1"/>
      <c r="H67" s="1"/>
      <c r="I67" s="1"/>
    </row>
    <row r="68" spans="2:11" ht="15.75" hidden="1" customHeight="1" x14ac:dyDescent="0.25"/>
    <row r="69" spans="2:11" ht="15.75" hidden="1" customHeight="1" x14ac:dyDescent="0.25"/>
    <row r="70" spans="2:11" ht="15.75" hidden="1" customHeight="1" x14ac:dyDescent="0.25"/>
    <row r="71" spans="2:11" ht="15.75" hidden="1" customHeight="1" x14ac:dyDescent="0.25"/>
    <row r="72" spans="2:11" ht="15.75" hidden="1" customHeight="1" x14ac:dyDescent="0.25"/>
    <row r="73" spans="2:11" ht="15.75" hidden="1" customHeight="1" x14ac:dyDescent="0.25"/>
    <row r="74" spans="2:11" ht="15.75" hidden="1" customHeight="1" x14ac:dyDescent="0.25"/>
    <row r="75" spans="2:11" ht="15.75" hidden="1" customHeight="1" x14ac:dyDescent="0.25"/>
  </sheetData>
  <sheetProtection password="CD4C" sheet="1" objects="1" scenarios="1"/>
  <dataConsolidate/>
  <mergeCells count="79">
    <mergeCell ref="B1:G2"/>
    <mergeCell ref="B14:D14"/>
    <mergeCell ref="E14:I14"/>
    <mergeCell ref="E16:G16"/>
    <mergeCell ref="B11:I13"/>
    <mergeCell ref="H16:I16"/>
    <mergeCell ref="B16:C16"/>
    <mergeCell ref="A2:A61"/>
    <mergeCell ref="B41:D41"/>
    <mergeCell ref="E41:I41"/>
    <mergeCell ref="E32:I32"/>
    <mergeCell ref="B15:D15"/>
    <mergeCell ref="E15:I15"/>
    <mergeCell ref="B53:D53"/>
    <mergeCell ref="E53:I53"/>
    <mergeCell ref="B55:D55"/>
    <mergeCell ref="E55:I55"/>
    <mergeCell ref="E33:I33"/>
    <mergeCell ref="B36:D36"/>
    <mergeCell ref="B17:D17"/>
    <mergeCell ref="E17:I17"/>
    <mergeCell ref="B45:D45"/>
    <mergeCell ref="B40:D40"/>
    <mergeCell ref="B25:D25"/>
    <mergeCell ref="E25:I25"/>
    <mergeCell ref="B26:D26"/>
    <mergeCell ref="E26:I26"/>
    <mergeCell ref="B39:D39"/>
    <mergeCell ref="E28:I28"/>
    <mergeCell ref="B29:D29"/>
    <mergeCell ref="E29:I29"/>
    <mergeCell ref="E36:I36"/>
    <mergeCell ref="B27:D27"/>
    <mergeCell ref="B30:D30"/>
    <mergeCell ref="E30:I30"/>
    <mergeCell ref="B31:C35"/>
    <mergeCell ref="E31:I31"/>
    <mergeCell ref="E34:I34"/>
    <mergeCell ref="E35:I35"/>
    <mergeCell ref="B18:D18"/>
    <mergeCell ref="E18:I18"/>
    <mergeCell ref="B19:D19"/>
    <mergeCell ref="B24:D24"/>
    <mergeCell ref="E24:I24"/>
    <mergeCell ref="E19:I19"/>
    <mergeCell ref="B20:D20"/>
    <mergeCell ref="E20:I20"/>
    <mergeCell ref="B21:D21"/>
    <mergeCell ref="E21:I21"/>
    <mergeCell ref="E49:I51"/>
    <mergeCell ref="E46:I46"/>
    <mergeCell ref="E27:I27"/>
    <mergeCell ref="B28:D28"/>
    <mergeCell ref="B37:D37"/>
    <mergeCell ref="E37:I37"/>
    <mergeCell ref="B38:D38"/>
    <mergeCell ref="B42:D42"/>
    <mergeCell ref="E42:I42"/>
    <mergeCell ref="B43:D43"/>
    <mergeCell ref="B48:D48"/>
    <mergeCell ref="E48:I48"/>
    <mergeCell ref="B47:D47"/>
    <mergeCell ref="E47:I47"/>
    <mergeCell ref="B64:H66"/>
    <mergeCell ref="B44:D44"/>
    <mergeCell ref="E44:I44"/>
    <mergeCell ref="E38:I38"/>
    <mergeCell ref="B60:B63"/>
    <mergeCell ref="C60:I63"/>
    <mergeCell ref="B57:D59"/>
    <mergeCell ref="E57:I59"/>
    <mergeCell ref="B46:D46"/>
    <mergeCell ref="B56:D56"/>
    <mergeCell ref="E56:I56"/>
    <mergeCell ref="E39:I39"/>
    <mergeCell ref="B49:D51"/>
    <mergeCell ref="E43:I43"/>
    <mergeCell ref="E45:I45"/>
    <mergeCell ref="E40:I40"/>
  </mergeCells>
  <conditionalFormatting sqref="B43">
    <cfRule type="expression" dxfId="47" priority="81">
      <formula>OR($E$43="",$E$43="LISTE DÉROULANTE")</formula>
    </cfRule>
  </conditionalFormatting>
  <conditionalFormatting sqref="B56">
    <cfRule type="expression" dxfId="46" priority="73">
      <formula>OR($E$56="LISTE DÉROULANTE",$E$56="Autre : nous contacter",$E$56="")</formula>
    </cfRule>
  </conditionalFormatting>
  <conditionalFormatting sqref="B16:C16">
    <cfRule type="expression" dxfId="45" priority="111">
      <formula>$E$16=""</formula>
    </cfRule>
  </conditionalFormatting>
  <conditionalFormatting sqref="B14:D14">
    <cfRule type="expression" dxfId="44" priority="114">
      <formula>OR($E$14="LISTE DÉROULANTE",$E$14="",E14="Autre : nous contacter au 02.41.88.89.89")</formula>
    </cfRule>
  </conditionalFormatting>
  <conditionalFormatting sqref="B15:D15">
    <cfRule type="expression" dxfId="43" priority="112">
      <formula>$E$15=""</formula>
    </cfRule>
  </conditionalFormatting>
  <conditionalFormatting sqref="B17:D17">
    <cfRule type="expression" dxfId="42" priority="104">
      <formula>$E$17=""</formula>
    </cfRule>
  </conditionalFormatting>
  <conditionalFormatting sqref="B19:D19">
    <cfRule type="expression" dxfId="41" priority="103">
      <formula>$E$19=""</formula>
    </cfRule>
  </conditionalFormatting>
  <conditionalFormatting sqref="B20:D20">
    <cfRule type="expression" dxfId="40" priority="12">
      <formula>$B$20="Ne pas renseigner cette case"</formula>
    </cfRule>
    <cfRule type="expression" dxfId="39" priority="102">
      <formula>AND($E$14="SIAE",OR($E$20="LISTE DÉROULANTE",$E$20="",E20="Autre : nous contacter au 02.41.88.89.89"))</formula>
    </cfRule>
  </conditionalFormatting>
  <conditionalFormatting sqref="B21:D21">
    <cfRule type="expression" dxfId="38" priority="11">
      <formula>$B$21="Ne pas renseigner cette case"</formula>
    </cfRule>
    <cfRule type="expression" dxfId="37" priority="99">
      <formula>AND($E$14="SIAE",$E$21="",$B$20="Structure du second référent",$B$21="Courriel du secod référent")</formula>
    </cfRule>
  </conditionalFormatting>
  <conditionalFormatting sqref="B24:D24">
    <cfRule type="expression" dxfId="36" priority="98">
      <formula>OR($E$24="",$E$24="LISTE DÉROULANTE")</formula>
    </cfRule>
  </conditionalFormatting>
  <conditionalFormatting sqref="B25:D25">
    <cfRule type="expression" dxfId="35" priority="97">
      <formula>$E$25=""</formula>
    </cfRule>
  </conditionalFormatting>
  <conditionalFormatting sqref="B26:D26">
    <cfRule type="expression" dxfId="34" priority="96">
      <formula>$E$26=""</formula>
    </cfRule>
  </conditionalFormatting>
  <conditionalFormatting sqref="B27:D27">
    <cfRule type="expression" dxfId="33" priority="95">
      <formula>$E$27=""</formula>
    </cfRule>
  </conditionalFormatting>
  <conditionalFormatting sqref="B28:D28">
    <cfRule type="expression" priority="19">
      <formula>"Ne pas renseigner cette case"</formula>
    </cfRule>
    <cfRule type="expression" dxfId="32" priority="94">
      <formula>OR($E$28="",$E$28="LISTE DÉROULANTE")</formula>
    </cfRule>
  </conditionalFormatting>
  <conditionalFormatting sqref="B29:D29">
    <cfRule type="expression" dxfId="31" priority="13">
      <formula>AND($B$29="Préciser le nom du pays",$E$29="")</formula>
    </cfRule>
    <cfRule type="expression" dxfId="30" priority="15">
      <formula>AND($B$29="Ville de naissance",$E$29="")</formula>
    </cfRule>
    <cfRule type="expression" dxfId="29" priority="18">
      <formula>$B$29="Renseigner d'abord la cellule précédente"</formula>
    </cfRule>
  </conditionalFormatting>
  <conditionalFormatting sqref="B30:D30">
    <cfRule type="expression" dxfId="28" priority="9">
      <formula>$B$30="Ne pas renseigner cette case"</formula>
    </cfRule>
    <cfRule type="expression" dxfId="27" priority="92">
      <formula>AND($B$30="N° du Département de naissance",$E$30="")</formula>
    </cfRule>
  </conditionalFormatting>
  <conditionalFormatting sqref="B37:D37">
    <cfRule type="expression" dxfId="26" priority="86">
      <formula>OR($E$37="0",$E$37="")</formula>
    </cfRule>
  </conditionalFormatting>
  <conditionalFormatting sqref="B39:D39">
    <cfRule type="expression" dxfId="25" priority="85">
      <formula>OR($E$39="",$E$39="LISTE DÉROULANTE")</formula>
    </cfRule>
  </conditionalFormatting>
  <conditionalFormatting sqref="B40:D40">
    <cfRule type="expression" dxfId="24" priority="84">
      <formula>OR($E$40="",$E$40="LISTE DÉROULANTE")</formula>
    </cfRule>
  </conditionalFormatting>
  <conditionalFormatting sqref="B41:D41">
    <cfRule type="expression" dxfId="23" priority="83">
      <formula>OR($E$41="",$E$41="LISTE DÉROULANTE")</formula>
    </cfRule>
  </conditionalFormatting>
  <conditionalFormatting sqref="B42:D42">
    <cfRule type="expression" dxfId="22" priority="82">
      <formula>OR($E$42="",$E$42="LISTE DÉROULANTE")</formula>
    </cfRule>
  </conditionalFormatting>
  <conditionalFormatting sqref="B44:D44">
    <cfRule type="expression" dxfId="21" priority="63">
      <formula>OR($E$44="",$E$44="LISTE DÉROULANTE")</formula>
    </cfRule>
  </conditionalFormatting>
  <conditionalFormatting sqref="B45:D45">
    <cfRule type="expression" dxfId="20" priority="5">
      <formula>AND($B$45="Situation à préciser",$E$45="LISTE DÉROULANTE")</formula>
    </cfRule>
    <cfRule type="expression" dxfId="19" priority="8">
      <formula>$B$45="Ne pas renseigner cette case"</formula>
    </cfRule>
  </conditionalFormatting>
  <conditionalFormatting sqref="B46:D46">
    <cfRule type="expression" dxfId="18" priority="3">
      <formula>AND($B$46="Nombre d'heures travaillées/semaine",$E$46="")</formula>
    </cfRule>
    <cfRule type="expression" dxfId="17" priority="4">
      <formula>$B$46="Ne pas renseigner cette case"</formula>
    </cfRule>
  </conditionalFormatting>
  <conditionalFormatting sqref="B47:D47">
    <cfRule type="expression" dxfId="16" priority="1">
      <formula>AND($B$47="A suivi une formation dans les 6 derniers mois",$E$47="LISTE DÉROULANTE")</formula>
    </cfRule>
    <cfRule type="expression" dxfId="15" priority="2">
      <formula>AND($B$47="Préciser l'intitulé du programme",$E$45="En formation/stage",$E$47="LISTE DÉROULANTE")</formula>
    </cfRule>
  </conditionalFormatting>
  <conditionalFormatting sqref="B48:D48">
    <cfRule type="expression" dxfId="14" priority="78">
      <formula>OR($E$48="",$E$48="LISTE DÉROULANTE")</formula>
    </cfRule>
  </conditionalFormatting>
  <conditionalFormatting sqref="B49:D51">
    <cfRule type="expression" dxfId="13" priority="77">
      <formula>AND($E$48="Oui",OR($E$49="",$E$49="LISTE DÉROULANTE"))</formula>
    </cfRule>
  </conditionalFormatting>
  <conditionalFormatting sqref="B53:D53">
    <cfRule type="expression" dxfId="12" priority="76">
      <formula>AND($B$53="Cette demande est bien accompagnée d'un CV",OR($E$53="Non",$E$53="LISTE DÉROULANTE"))</formula>
    </cfRule>
  </conditionalFormatting>
  <conditionalFormatting sqref="B55:D55">
    <cfRule type="expression" dxfId="11" priority="75">
      <formula>OR($E$55="",$E$55="Autre : nous contacter au 02.41.88.89.89",$E$55="LISTE DÉROULANTE")</formula>
    </cfRule>
  </conditionalFormatting>
  <conditionalFormatting sqref="C60:I63 I64">
    <cfRule type="expression" dxfId="10" priority="48">
      <formula>$C$60="Merci d'envoyer la prescription, accompagnée du CV, à neomobin@afodil.org. Nous prendrons contact avec cette personne sous 10 jours pour l'inviter à une réunion collective d'information et d'orientation"</formula>
    </cfRule>
  </conditionalFormatting>
  <conditionalFormatting sqref="C60:I63">
    <cfRule type="expression" dxfId="9" priority="47">
      <formula>$C$60="STOP ! Votre demande, en l'état, n'est pas éligible. Merci de vérifier les données demandées en jaune. N'hésitez pas à nous contacter au 02.41.88.89.89"</formula>
    </cfRule>
  </conditionalFormatting>
  <conditionalFormatting sqref="D16">
    <cfRule type="expression" dxfId="8" priority="110">
      <formula>$H$16=""</formula>
    </cfRule>
  </conditionalFormatting>
  <conditionalFormatting sqref="D33">
    <cfRule type="expression" dxfId="7" priority="89">
      <formula>$E$33=""</formula>
    </cfRule>
  </conditionalFormatting>
  <conditionalFormatting sqref="D34">
    <cfRule type="expression" dxfId="6" priority="88">
      <formula>$E$34=""</formula>
    </cfRule>
  </conditionalFormatting>
  <conditionalFormatting sqref="D35">
    <cfRule type="expression" dxfId="5" priority="87">
      <formula>$E$35=""</formula>
    </cfRule>
  </conditionalFormatting>
  <conditionalFormatting sqref="E53">
    <cfRule type="expression" dxfId="4" priority="119">
      <formula>$E$53="Non"</formula>
    </cfRule>
  </conditionalFormatting>
  <conditionalFormatting sqref="E56">
    <cfRule type="expression" dxfId="3" priority="70">
      <formula>$E$56="Autre : nous contacter"</formula>
    </cfRule>
  </conditionalFormatting>
  <conditionalFormatting sqref="E14:I14">
    <cfRule type="expression" dxfId="2" priority="49">
      <formula>$E$14="Autre : nous contacter au 02.41.88.89.89"</formula>
    </cfRule>
  </conditionalFormatting>
  <conditionalFormatting sqref="E20:I20">
    <cfRule type="expression" dxfId="1" priority="50">
      <formula>$E$20="Autre : nous contacter au 02.41.88.89.89"</formula>
    </cfRule>
  </conditionalFormatting>
  <conditionalFormatting sqref="E55:I55">
    <cfRule type="expression" dxfId="0" priority="71">
      <formula>$E$55="Autre : nous contacter au 02.41.88.89.89"</formula>
    </cfRule>
  </conditionalFormatting>
  <dataValidations count="18">
    <dataValidation type="list" allowBlank="1" showInputMessage="1" showErrorMessage="1" sqref="E20:I20" xr:uid="{00000000-0002-0000-0000-000000000000}">
      <formula1>"LISTE DÉROULANTE, CAF, PLIE, Pôle-emploi, CAP Emploi, Département, CCAS, Missions Locales, MSA, référents RSA, SIAE, Organisme de formation, Autre : nous contacter au 02.41.88.89.89"</formula1>
    </dataValidation>
    <dataValidation type="list" allowBlank="1" showInputMessage="1" showErrorMessage="1" sqref="E55:I55" xr:uid="{00000000-0002-0000-0000-000001000000}">
      <formula1>"LISTE DÉROULANTE, Etre mobile pour accéder à l'emploi, Etre davantage mobile pour augmenter les heures de travail, Autre : nous contacter au 02.41.88.89.89"</formula1>
    </dataValidation>
    <dataValidation type="list" allowBlank="1" showInputMessage="1" showErrorMessage="1" sqref="E48:I48" xr:uid="{00000000-0002-0000-0000-000002000000}">
      <formula1>"LISTE DÉROULANTE, Oui, Non en cours d'élaboration"</formula1>
    </dataValidation>
    <dataValidation type="list" allowBlank="1" showInputMessage="1" showErrorMessage="1" sqref="E42:I42" xr:uid="{00000000-0002-0000-0000-000003000000}">
      <formula1>"LISTE DÉROULANTE, Oui avec allocation, Oui sans allocation, Non"</formula1>
    </dataValidation>
    <dataValidation type="list" allowBlank="1" showInputMessage="1" showErrorMessage="1" sqref="E39:I39" xr:uid="{00000000-0002-0000-0000-000004000000}">
      <formula1>"LISTE DÉROULANTE, ménage monoparental avec enfant(s) à charge, couple avec enfant(s) à charge, couple ou célibataire sans enfant"</formula1>
    </dataValidation>
    <dataValidation type="list" allowBlank="1" showInputMessage="1" showErrorMessage="1" sqref="E43:I43" xr:uid="{00000000-0002-0000-0000-000005000000}">
      <mc:AlternateContent xmlns:x12ac="http://schemas.microsoft.com/office/spreadsheetml/2011/1/ac" xmlns:mc="http://schemas.openxmlformats.org/markup-compatibility/2006">
        <mc:Choice Requires="x12ac">
          <x12ac:list>LISTE DÉROULANTE, jamais été à l'école ou inférieur à l'école primaire," Primaire, Collège,  CAP, BEP, Seconde Pro"," Bac général, Bac Pro, Brevet Professionnel", Supérieur au bac</x12ac:list>
        </mc:Choice>
        <mc:Fallback>
          <formula1>"LISTE DÉROULANTE, jamais été à l'école ou inférieur à l'école primaire, Primaire, Collège,  CAP, BEP, Seconde Pro, Bac général, Bac Pro, Brevet Professionnel, Supérieur au bac"</formula1>
        </mc:Fallback>
      </mc:AlternateContent>
    </dataValidation>
    <dataValidation type="list" allowBlank="1" showInputMessage="1" showErrorMessage="1" sqref="E53:I53 F40:I40 E40:E41" xr:uid="{00000000-0002-0000-0000-000006000000}">
      <formula1>"LISTE DÉROULANTE, Oui, Non"</formula1>
    </dataValidation>
    <dataValidation type="list" allowBlank="1" showInputMessage="1" showErrorMessage="1" sqref="E24:I24" xr:uid="{00000000-0002-0000-0000-000007000000}">
      <formula1>"LISTE DÉROULANTE, Madame, Monsieur"</formula1>
    </dataValidation>
    <dataValidation type="textLength" allowBlank="1" showInputMessage="1" showErrorMessage="1" error="Veuillez saisir un n° de Département à 2 chiffres pour la France Métropolitaine (ex : 02) ou à 3 chiffres pour les Département d'outre-mer (ex : 971)" sqref="E30:I30" xr:uid="{00000000-0002-0000-0000-000008000000}">
      <formula1>2</formula1>
      <formula2>3</formula2>
    </dataValidation>
    <dataValidation type="whole" allowBlank="1" showInputMessage="1" showErrorMessage="1" error="Seuls les habitants du Maine et Loire sont éligibles - Veuillez indiquer un code postal valide" sqref="E34" xr:uid="{00000000-0002-0000-0000-000009000000}">
      <formula1>49000</formula1>
      <formula2>49999</formula2>
    </dataValidation>
    <dataValidation type="list" allowBlank="1" showInputMessage="1" showErrorMessage="1" sqref="E14:I14" xr:uid="{00000000-0002-0000-0000-00000A000000}">
      <formula1>"LISTE DÉROULANTE, CAF, PLIE, Pôle-emploi, CAP Emploi, Département, CCAS, Mission Locale, MSA, référents RSA, SIAE, Organisme/Institut de formation, Autre : nous contacter au 02.41.88.89.89"</formula1>
    </dataValidation>
    <dataValidation type="decimal" allowBlank="1" showInputMessage="1" showErrorMessage="1" error="Ecrire le numéro de téléphone complet commençant par le 0 sans espace ni ponctuation" sqref="E37:I37" xr:uid="{00000000-0002-0000-0000-00000B000000}">
      <formula1>0</formula1>
      <formula2>999999999</formula2>
    </dataValidation>
    <dataValidation type="list" allowBlank="1" showInputMessage="1" showErrorMessage="1" sqref="E56:I56" xr:uid="{00000000-0002-0000-0000-00000C000000}">
      <formula1>"LISTE DÉROULANTE, Parcours mobilité complet (tout projet), Conduite supervisée avec un bénévole (sous réserve de l'accord de l'auto-école),Rapidement : permis AM (cyclomoteur)-formation vélo-location, Conseils : permis B en cours ou obtenu (freins-atouts)"</formula1>
    </dataValidation>
    <dataValidation type="textLength" allowBlank="1" showInputMessage="1" showErrorMessage="1" sqref="E57:I59" xr:uid="{00000000-0002-0000-0000-00000D000000}">
      <formula1>0</formula1>
      <formula2>229</formula2>
    </dataValidation>
    <dataValidation type="list" allowBlank="1" showInputMessage="1" showErrorMessage="1" sqref="E45:I45" xr:uid="{00000000-0002-0000-0000-00000E000000}">
      <formula1>"LISTE DÉROULANTE, En formation/stage, Recherche activement un emploi et est disponible pour travailler (sous 15 jours), Ne recherche pas d'emploi ou n'est pas disponible pour travailler (sous 15 jours)"</formula1>
    </dataValidation>
    <dataValidation type="list" allowBlank="1" showInputMessage="1" showErrorMessage="1" sqref="E44:I44" xr:uid="{00000000-0002-0000-0000-00000F000000}">
      <formula1>"LISTE DÉROULANTE, En emploi de travailleur indépendant, En CDI ou CDD de 6 mois ou plus, En CDD de moins de 6 mois, En emploi intérimaire, En emploi d'insertion : SIAE, Sans emploi"</formula1>
    </dataValidation>
    <dataValidation type="list" allowBlank="1" showInputMessage="1" showErrorMessage="1" sqref="E47:I47" xr:uid="{00000000-0002-0000-0000-000010000000}">
      <formula1>"LISTE DÉROULANTE;Oui, PRÉPA Rebond;Oui, Dispositif intégré;Oui, PRÉPA Avenir; Oui, PRÉPA Clés;Oui, ACCÈS Emploi;Oui, ACCÈS Entrepreneur;Oui, ACCÈS Évolution;Oui, VISA Métiers;Oui, VISA Métiers +;Oui, VISA Sanitaire et Social ;Autre ou aucune"</formula1>
    </dataValidation>
    <dataValidation type="list" allowBlank="1" showInputMessage="1" showErrorMessage="1" sqref="E28:I28" xr:uid="{00000000-0002-0000-0000-000011000000}">
      <formula1>"LISTE DÉROULANTE, En France, A l'étranger"</formula1>
    </dataValidation>
  </dataValidations>
  <pageMargins left="0" right="0" top="0" bottom="0" header="0" footer="0"/>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Prescription</vt:lpstr>
      <vt:lpstr>Prescription!Zone_d_impression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2023-12-08T13:07:23Z</dcterms:modified>
</cp:coreProperties>
</file>