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workbookPr filterPrivacy="1" saveExternalLinkValues="0" defaultThemeVersion="124226"/>
  <xr:revisionPtr revIDLastSave="0" documentId="13_ncr:1_{D05F3BE5-74F7-4F4F-A692-D6A85E6C44FF}" xr6:coauthVersionLast="47" xr6:coauthVersionMax="47" xr10:uidLastSave="{00000000-0000-0000-0000-000000000000}"/>
  <bookViews>
    <workbookView xWindow="-108" yWindow="-108" windowWidth="23256" windowHeight="12456" xr2:uid="{00000000-000D-0000-FFFF-FFFF00000000}"/>
  </bookViews>
  <sheets>
    <sheet name="Prescription FSE+" sheetId="1" r:id="rId1"/>
    <sheet name="FSE" sheetId="3" state="hidden" r:id="rId2"/>
    <sheet name="Choix" sheetId="2" state="hidden" r:id="rId3"/>
  </sheets>
  <definedNames>
    <definedName name="Prescipteur">Choix!$A$2:$A$12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J2" i="3" l="1"/>
  <c r="C52" i="1" l="1"/>
  <c r="J35" i="1" l="1"/>
  <c r="C15" i="2" l="1"/>
  <c r="O2" i="3" s="1"/>
  <c r="A29" i="2"/>
  <c r="A28" i="2"/>
  <c r="A27" i="2"/>
  <c r="A23" i="2"/>
  <c r="A22" i="2"/>
  <c r="A21" i="2"/>
  <c r="A17" i="2"/>
  <c r="A16" i="2"/>
  <c r="A15" i="2"/>
  <c r="A30" i="2" l="1"/>
  <c r="Y2" i="3" s="1"/>
  <c r="A24" i="2"/>
  <c r="AA2" i="3" s="1"/>
  <c r="A18" i="2"/>
  <c r="F2" i="3" s="1"/>
  <c r="E2" i="3" l="1"/>
  <c r="X2" i="3" l="1"/>
  <c r="AN2" i="3" l="1"/>
  <c r="AM2" i="3"/>
  <c r="AL2" i="3"/>
  <c r="AK2" i="3"/>
  <c r="AJ2" i="3"/>
  <c r="AG2" i="3"/>
  <c r="AF2" i="3"/>
  <c r="AE2" i="3"/>
  <c r="AD2" i="3"/>
  <c r="AC2" i="3"/>
  <c r="Z2" i="3"/>
  <c r="AB2" i="3" l="1"/>
  <c r="Q2" i="3" l="1"/>
  <c r="N2" i="3"/>
  <c r="M2" i="3"/>
  <c r="K2" i="3"/>
  <c r="I2" i="3"/>
  <c r="H2" i="3"/>
  <c r="D2" i="3"/>
  <c r="C2" i="3"/>
  <c r="K37" i="1" l="1"/>
</calcChain>
</file>

<file path=xl/sharedStrings.xml><?xml version="1.0" encoding="utf-8"?>
<sst xmlns="http://schemas.openxmlformats.org/spreadsheetml/2006/main" count="223" uniqueCount="141">
  <si>
    <t>DONNEES PRESCRIPTEURS</t>
  </si>
  <si>
    <t>Groupe de prescripteurs</t>
  </si>
  <si>
    <t>NOM</t>
  </si>
  <si>
    <t>Téléphone</t>
  </si>
  <si>
    <t>Courriel</t>
  </si>
  <si>
    <t>PARTICIPANT</t>
  </si>
  <si>
    <t>Emploi et  Situation</t>
  </si>
  <si>
    <t>Diplôme et scolarité</t>
  </si>
  <si>
    <t>Travailleur indépendant, chef d'entreprise</t>
  </si>
  <si>
    <t>Autre</t>
  </si>
  <si>
    <t>Autre type d'emploi aidé (y compris IAE)</t>
  </si>
  <si>
    <t>Recherche activement un emploi et est disponible dans les 15 jours</t>
  </si>
  <si>
    <t>Prescripteurs</t>
  </si>
  <si>
    <t>Civilité</t>
  </si>
  <si>
    <t>Date de naissance</t>
  </si>
  <si>
    <t>OUI/NON</t>
  </si>
  <si>
    <t>NON</t>
  </si>
  <si>
    <t>OUI</t>
  </si>
  <si>
    <t>Nationnalité</t>
  </si>
  <si>
    <t>Française</t>
  </si>
  <si>
    <t>Européenne</t>
  </si>
  <si>
    <t>N° et libellé de voie</t>
  </si>
  <si>
    <t>Ville</t>
  </si>
  <si>
    <t>Né(e) en France ?</t>
  </si>
  <si>
    <t>Emploi et situation</t>
  </si>
  <si>
    <t>En formation professionnelle ou en stage</t>
  </si>
  <si>
    <t>Niveau scolaire</t>
  </si>
  <si>
    <t>Nationalité</t>
  </si>
  <si>
    <t>CIVILITÉ</t>
  </si>
  <si>
    <t>MADAME</t>
  </si>
  <si>
    <t>MONSIEUR</t>
  </si>
  <si>
    <t>Prénom</t>
  </si>
  <si>
    <t>Structure/Antenne</t>
  </si>
  <si>
    <t xml:space="preserve">Référent </t>
  </si>
  <si>
    <t>Perçoit :</t>
  </si>
  <si>
    <t>IDENTIFIANT MDFSE</t>
  </si>
  <si>
    <t>DATE ENTREE DANS L'OPERATION *</t>
  </si>
  <si>
    <t>NOM *</t>
  </si>
  <si>
    <t>PRENOM *</t>
  </si>
  <si>
    <t>SEXE *</t>
  </si>
  <si>
    <t>DATE DE NAISSANCE *</t>
  </si>
  <si>
    <t>BLOC DONNEES A L'ENTREE *
Si = "oui", alors les colonnes H à AM sont prises en compte</t>
  </si>
  <si>
    <t xml:space="preserve">Lieu de naissance en France 
</t>
  </si>
  <si>
    <t xml:space="preserve">Nationalité française *
</t>
  </si>
  <si>
    <t xml:space="preserve">Ressortissant pays de l'UE </t>
  </si>
  <si>
    <t>Numéro et libellé de voie *</t>
  </si>
  <si>
    <t>Complément d'adresse</t>
  </si>
  <si>
    <t>Code postal *</t>
  </si>
  <si>
    <t>Commune *</t>
  </si>
  <si>
    <t>Tél mobile *</t>
  </si>
  <si>
    <t>Tél fixe *</t>
  </si>
  <si>
    <t>Courriel *</t>
  </si>
  <si>
    <t>Nom du référent *</t>
  </si>
  <si>
    <t>Prénom du référent *</t>
  </si>
  <si>
    <t>Tél mobile du référent *</t>
  </si>
  <si>
    <t>Tél fixe du référent *</t>
  </si>
  <si>
    <t>Email du référent *</t>
  </si>
  <si>
    <t xml:space="preserve">Activité *
--Donnée NON REQUISE pour Opération sur OS L ou sur fond FTJ
</t>
  </si>
  <si>
    <t xml:space="preserve">Emploi *
--Donnée NON REQUISE pour Opération sur OS L
</t>
  </si>
  <si>
    <t xml:space="preserve">Date depuis laquelle il recherche activement un emploi 
--Donnée NON REQUISE pour Opération sur OS L
</t>
  </si>
  <si>
    <t xml:space="preserve">Inscrit à Pôle Emploi *
--Donnée NON REQUISE pour Opération sur OS L
</t>
  </si>
  <si>
    <t>Date d'inscription à Pôle Emploi
--Donnée NON REQUISE pour Opération sur OS L</t>
  </si>
  <si>
    <t>En formation professionnelle ou en stage 
--Donnée NON REQUISE pour Opération sur OS L</t>
  </si>
  <si>
    <t xml:space="preserve">Diplôme et scolarité *
--Donnée NON REQUISE pour Opération sur OS L
</t>
  </si>
  <si>
    <t>Handicap officiellement reconnu
--Donnée NON REQUISE pour Opération sur fond FTJ</t>
  </si>
  <si>
    <t xml:space="preserve">Bénéficiaire de : Revenu de solidarité active
--Donnée NON REQUISE pour Opération sur fond FTJ
 </t>
  </si>
  <si>
    <t>Bénéficiaire de : Allocation spécifique de solidarité
--Donnée NON REQUISE pour Opération sur fond FTJ</t>
  </si>
  <si>
    <t>Bénéficiaire de : Allocation aux adultes handicapés 
--Donnée NON REQUISE pour Opération sur fond FTJ</t>
  </si>
  <si>
    <t>Bénéficiaire de : Allocation de solidarité aux personnes âgées
--Donnée NON REQUISE pour Opération sur fond FTJ</t>
  </si>
  <si>
    <t xml:space="preserve">Bénéficiaire de : Revenu de solidarité
--Donnée NON REQUISE pour Opération sur fond FTJ
 </t>
  </si>
  <si>
    <t xml:space="preserve">Bénéficiaire de : Allocation veuvage
--Donnée NON REQUISE pour Opération sur fond FTJ
 </t>
  </si>
  <si>
    <t xml:space="preserve">Bénéficiaire de : Allocation supplémentaire d'invalidité
--Donnée NON REQUISE pour Opération sur fond FTJ
 </t>
  </si>
  <si>
    <t>Bénéficiaire de : Allocation pour demandeur d'asile 
--Donnée NON REQUISE pour Opération sur fond FTJ</t>
  </si>
  <si>
    <t xml:space="preserve">Sans domicile fixe ou confronté à l'exclusion de son logement *
--Donnée NON REQUISE pour Opération sur fond FTJ
 </t>
  </si>
  <si>
    <t>Un des deux parents né dans un pays actuellement en dehors de l'UE *
--Donnée NON REQUISE pour Opération sur fond FTJ</t>
  </si>
  <si>
    <t>AUTRE</t>
  </si>
  <si>
    <t>Texte</t>
  </si>
  <si>
    <t>Format</t>
  </si>
  <si>
    <t>L'un de ses deux parents né dans un pays actuellement en dehors de l'UE ?</t>
  </si>
  <si>
    <t>Est sans domicile fixe ou confronté à l'exclusion de son logement ?</t>
  </si>
  <si>
    <t>Inactif : ne recherche pas de travail dans l'immédiat</t>
  </si>
  <si>
    <t>Emploi durable (CDI ou CDD de 6 mois ou plus)</t>
  </si>
  <si>
    <t>Inscrit(e) à France Travail?</t>
  </si>
  <si>
    <t>CITE 0 : N'a jamais été scolarisé</t>
  </si>
  <si>
    <t>CITE 1-2 : Primaire, 1er cycle du secondaire, Brevet des collèges, second prof (technique cycle court)</t>
  </si>
  <si>
    <t>CITE 3-4 : CAP, BEP, 2nd cycle du secondaire : Lycée, Baccalauréat général, technologique, Bac Pro, brevet professionnel (BP)</t>
  </si>
  <si>
    <t>CITE 5-8 : DEUG, BTS, DUT, Institut de formation en soins infirmiers, licence (L3), maîtrise, Grande école, école d'ingénieur, de commerce, master (M1 et M2), DEA, DESS, doctorat</t>
  </si>
  <si>
    <t>*ou cherche à augmenter son temps de travail</t>
  </si>
  <si>
    <t>Date depuis laquelle il ou elle recherche activement un emploi durable* ?</t>
  </si>
  <si>
    <t xml:space="preserve">Situation familiale </t>
  </si>
  <si>
    <t>Couple avec enfant(s) à charge</t>
  </si>
  <si>
    <t>Emploi temporaire (intérim ETT, CDD de moins de 6 mois)</t>
  </si>
  <si>
    <t>FICHE DE PRESCRIPTION</t>
  </si>
  <si>
    <t>Tjrs NON</t>
  </si>
  <si>
    <t>Demande à transmettre à</t>
  </si>
  <si>
    <t>contact@neomobin.org</t>
  </si>
  <si>
    <t>Téléphone : 02.41.88.89.89</t>
  </si>
  <si>
    <t>Revenu de solidarité active</t>
  </si>
  <si>
    <t>Allocation spécifique de solidarité</t>
  </si>
  <si>
    <t>Allocation veuvage</t>
  </si>
  <si>
    <t>Allocation supplémentaire d'invalidité</t>
  </si>
  <si>
    <t>Allocation aux adultes handicapés</t>
  </si>
  <si>
    <t>Allocation chômage (ARE)</t>
  </si>
  <si>
    <t>Allocation pour demandeur d'asile</t>
  </si>
  <si>
    <t>Aucune allocation</t>
  </si>
  <si>
    <t>Handicap officiellement reconnu</t>
  </si>
  <si>
    <t>Les données à caractère personnel collectées dans la présente fiche font l’objet d’un traitement informatique. Elles sont destinées à votre orientation vers un accompagnement global ou un suivi social. Conformément aux articles 12 à 23 du règlement général (UE) sur la protection des données n°2016/679 du 27 avril 2016 et à la loi Informatique et libertés n°78-17 du 6 janvier 1978 modifiée, vous bénéficiez d’un droit d’accès, de rectification, de limitation, de définir des directives sur le sort des données après votre mort pour les données vous concernant. Les demandeurs d’emploi en situation de handicap disposent en outre d’un droit d’opposition concernant les données sur le handicap.</t>
  </si>
  <si>
    <t>Ref feuille</t>
  </si>
  <si>
    <t>Source</t>
  </si>
  <si>
    <t>A rajouter</t>
  </si>
  <si>
    <t>VIDE</t>
  </si>
  <si>
    <t>Standard</t>
  </si>
  <si>
    <t>jour</t>
  </si>
  <si>
    <t>mois</t>
  </si>
  <si>
    <t>jj</t>
  </si>
  <si>
    <t>mm</t>
  </si>
  <si>
    <t>aaaa</t>
  </si>
  <si>
    <t>date de naissance</t>
  </si>
  <si>
    <t>Année</t>
  </si>
  <si>
    <t>date d'inscription France travail</t>
  </si>
  <si>
    <t>²</t>
  </si>
  <si>
    <t>date recherche emploi</t>
  </si>
  <si>
    <t>numéro de tel</t>
  </si>
  <si>
    <t>Espace commentaire : merci d'indiquer pourquoi est-il indispensable pour cette personne de travailler sur sa mobilité et tout élément que vous jugerez pertinent de porter à notre connaissance.</t>
  </si>
  <si>
    <t>Seul(e) sans enfant à charge</t>
  </si>
  <si>
    <t>Couple sans enfant à charge</t>
  </si>
  <si>
    <t>Code postal</t>
  </si>
  <si>
    <t>CAF</t>
  </si>
  <si>
    <t>PLIE</t>
  </si>
  <si>
    <t>CAP Emploi</t>
  </si>
  <si>
    <t>Département</t>
  </si>
  <si>
    <t>CCAS</t>
  </si>
  <si>
    <t>Mission Locale</t>
  </si>
  <si>
    <t>MSA</t>
  </si>
  <si>
    <t>Référents RSA</t>
  </si>
  <si>
    <t>SIAE</t>
  </si>
  <si>
    <t>Organisme/Institut de formation</t>
  </si>
  <si>
    <t>Famille monoparentale avec enfant(s) à charge</t>
  </si>
  <si>
    <t>Allocation : Contrat d'Engagement Jeune</t>
  </si>
  <si>
    <t>France Travail</t>
  </si>
  <si>
    <t>Ne souhaite pas répondre ou ne sait pas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</si>
</sst>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quot; &quot;##&quot; &quot;##&quot; &quot;##&quot; &quot;##"/>
    <numFmt numFmtId="165" formatCode="00"/>
  </numFmts>
  <fonts count="15" x14ac:knownFonts="1">
    <font>
      <sz val="11"/>
      <color theme="1"/>
      <name val="Calibri"/>
      <family val="2"/>
      <scheme val="minor"/>
    </font>
    <font>
      <sz val="22"/>
      <color theme="1"/>
      <name val="Calibri"/>
      <family val="2"/>
      <scheme val="minor"/>
    </font>
    <font>
      <b/>
      <sz val="11"/>
      <color theme="1"/>
      <name val="Calibri"/>
      <family val="2"/>
      <scheme val="minor"/>
    </font>
    <font>
      <sz val="22"/>
      <color theme="0"/>
      <name val="Calibri"/>
      <family val="2"/>
      <scheme val="minor"/>
    </font>
    <font>
      <u/>
      <sz val="11"/>
      <color theme="10"/>
      <name val="Calibri"/>
      <family val="2"/>
      <scheme val="minor"/>
    </font>
    <font>
      <sz val="12"/>
      <color theme="1"/>
      <name val="Calibri"/>
      <family val="2"/>
      <scheme val="minor"/>
    </font>
    <font>
      <sz val="9"/>
      <color theme="1"/>
      <name val="Calibri"/>
      <family val="2"/>
      <scheme val="minor"/>
    </font>
    <font>
      <sz val="11"/>
      <color rgb="FFFF0000"/>
      <name val="Calibri"/>
      <family val="2"/>
      <scheme val="minor"/>
    </font>
    <font>
      <sz val="22"/>
      <color rgb="FF502C5E"/>
      <name val="Calibri"/>
      <family val="2"/>
      <scheme val="minor"/>
    </font>
    <font>
      <sz val="11"/>
      <color theme="0"/>
      <name val="Calibri"/>
      <family val="2"/>
      <scheme val="minor"/>
    </font>
    <font>
      <b/>
      <sz val="11"/>
      <color theme="0"/>
      <name val="Calibri"/>
      <family val="2"/>
      <scheme val="minor"/>
    </font>
    <font>
      <sz val="14"/>
      <color theme="1"/>
      <name val="Calibri"/>
      <family val="2"/>
      <scheme val="minor"/>
    </font>
    <font>
      <u/>
      <sz val="14"/>
      <color theme="10"/>
      <name val="Calibri"/>
      <family val="2"/>
      <scheme val="minor"/>
    </font>
    <font>
      <sz val="11"/>
      <name val="Calibri"/>
      <family val="2"/>
      <scheme val="minor"/>
    </font>
    <font>
      <sz val="4"/>
      <color theme="0"/>
      <name val="Calibri"/>
      <family val="2"/>
      <scheme val="minor"/>
    </font>
  </fonts>
  <fills count="9">
    <fill>
      <patternFill patternType="none"/>
    </fill>
    <fill>
      <patternFill patternType="gray125"/>
    </fill>
    <fill>
      <patternFill patternType="solid">
        <fgColor theme="0"/>
        <bgColor indexed="64"/>
      </patternFill>
    </fill>
    <fill>
      <patternFill patternType="solid">
        <fgColor rgb="FF66AF94"/>
        <bgColor indexed="64"/>
      </patternFill>
    </fill>
    <fill>
      <patternFill patternType="solid">
        <fgColor rgb="FFD0E6DE"/>
        <bgColor indexed="64"/>
      </patternFill>
    </fill>
    <fill>
      <patternFill patternType="solid">
        <fgColor rgb="FF502C5E"/>
        <bgColor indexed="64"/>
      </patternFill>
    </fill>
    <fill>
      <patternFill patternType="solid">
        <fgColor rgb="FFDFCBE7"/>
        <bgColor indexed="64"/>
      </patternFill>
    </fill>
    <fill>
      <patternFill patternType="solid">
        <fgColor rgb="FFFFFF00"/>
        <bgColor indexed="64"/>
      </patternFill>
    </fill>
    <fill>
      <patternFill patternType="solid">
        <fgColor rgb="FFFF0000"/>
        <bgColor indexed="64"/>
      </patternFill>
    </fill>
  </fills>
  <borders count="33">
    <border>
      <left/>
      <right/>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top/>
      <bottom/>
      <diagonal/>
    </border>
    <border>
      <left style="medium">
        <color indexed="64"/>
      </left>
      <right/>
      <top/>
      <bottom style="medium">
        <color indexed="64"/>
      </bottom>
      <diagonal/>
    </border>
    <border>
      <left style="medium">
        <color indexed="64"/>
      </left>
      <right/>
      <top style="medium">
        <color indexed="64"/>
      </top>
      <bottom/>
      <diagonal/>
    </border>
    <border>
      <left style="medium">
        <color rgb="FF502C5E"/>
      </left>
      <right/>
      <top style="medium">
        <color rgb="FF502C5E"/>
      </top>
      <bottom/>
      <diagonal/>
    </border>
    <border>
      <left/>
      <right/>
      <top style="medium">
        <color rgb="FF502C5E"/>
      </top>
      <bottom/>
      <diagonal/>
    </border>
    <border>
      <left/>
      <right style="medium">
        <color rgb="FF502C5E"/>
      </right>
      <top style="medium">
        <color rgb="FF502C5E"/>
      </top>
      <bottom/>
      <diagonal/>
    </border>
    <border>
      <left style="medium">
        <color rgb="FF502C5E"/>
      </left>
      <right/>
      <top/>
      <bottom/>
      <diagonal/>
    </border>
    <border>
      <left/>
      <right style="medium">
        <color rgb="FF502C5E"/>
      </right>
      <top/>
      <bottom/>
      <diagonal/>
    </border>
    <border>
      <left style="medium">
        <color rgb="FF502C5E"/>
      </left>
      <right/>
      <top/>
      <bottom style="medium">
        <color rgb="FF502C5E"/>
      </bottom>
      <diagonal/>
    </border>
    <border>
      <left/>
      <right/>
      <top/>
      <bottom style="medium">
        <color rgb="FF502C5E"/>
      </bottom>
      <diagonal/>
    </border>
    <border>
      <left/>
      <right style="medium">
        <color rgb="FF502C5E"/>
      </right>
      <top/>
      <bottom style="medium">
        <color rgb="FF502C5E"/>
      </bottom>
      <diagonal/>
    </border>
    <border>
      <left style="medium">
        <color rgb="FF502C5E"/>
      </left>
      <right style="medium">
        <color rgb="FF502C5E"/>
      </right>
      <top style="medium">
        <color rgb="FF502C5E"/>
      </top>
      <bottom/>
      <diagonal/>
    </border>
    <border>
      <left style="medium">
        <color rgb="FF502C5E"/>
      </left>
      <right style="medium">
        <color rgb="FF502C5E"/>
      </right>
      <top/>
      <bottom/>
      <diagonal/>
    </border>
    <border>
      <left style="medium">
        <color rgb="FF502C5E"/>
      </left>
      <right style="medium">
        <color rgb="FF502C5E"/>
      </right>
      <top/>
      <bottom style="medium">
        <color rgb="FF502C5E"/>
      </bottom>
      <diagonal/>
    </border>
    <border>
      <left/>
      <right/>
      <top style="medium">
        <color indexed="64"/>
      </top>
      <bottom/>
      <diagonal/>
    </border>
    <border>
      <left/>
      <right style="medium">
        <color indexed="64"/>
      </right>
      <top style="medium">
        <color indexed="64"/>
      </top>
      <bottom/>
      <diagonal/>
    </border>
    <border>
      <left/>
      <right style="medium">
        <color indexed="64"/>
      </right>
      <top/>
      <bottom/>
      <diagonal/>
    </border>
    <border>
      <left/>
      <right/>
      <top/>
      <bottom style="medium">
        <color indexed="64"/>
      </bottom>
      <diagonal/>
    </border>
    <border>
      <left/>
      <right style="medium">
        <color indexed="64"/>
      </right>
      <top/>
      <bottom style="medium">
        <color indexed="64"/>
      </bottom>
      <diagonal/>
    </border>
    <border>
      <left/>
      <right/>
      <top/>
      <bottom style="medium">
        <color theme="0"/>
      </bottom>
      <diagonal/>
    </border>
    <border>
      <left style="medium">
        <color theme="0"/>
      </left>
      <right/>
      <top style="medium">
        <color theme="0"/>
      </top>
      <bottom/>
      <diagonal/>
    </border>
    <border>
      <left/>
      <right/>
      <top style="medium">
        <color theme="0"/>
      </top>
      <bottom/>
      <diagonal/>
    </border>
    <border>
      <left/>
      <right style="medium">
        <color theme="0"/>
      </right>
      <top style="medium">
        <color theme="0"/>
      </top>
      <bottom/>
      <diagonal/>
    </border>
    <border>
      <left style="medium">
        <color theme="0"/>
      </left>
      <right/>
      <top/>
      <bottom style="medium">
        <color theme="0"/>
      </bottom>
      <diagonal/>
    </border>
    <border>
      <left/>
      <right style="medium">
        <color theme="0"/>
      </right>
      <top/>
      <bottom style="medium">
        <color theme="0"/>
      </bottom>
      <diagonal/>
    </border>
    <border>
      <left style="thin">
        <color rgb="FF502C5E"/>
      </left>
      <right style="thin">
        <color rgb="FF502C5E"/>
      </right>
      <top style="thin">
        <color rgb="FF502C5E"/>
      </top>
      <bottom style="thin">
        <color rgb="FF502C5E"/>
      </bottom>
      <diagonal/>
    </border>
    <border>
      <left style="medium">
        <color rgb="FF502C5E"/>
      </left>
      <right style="medium">
        <color rgb="FF502C5E"/>
      </right>
      <top style="medium">
        <color rgb="FF502C5E"/>
      </top>
      <bottom style="thin">
        <color rgb="FF502C5E"/>
      </bottom>
      <diagonal/>
    </border>
    <border>
      <left style="medium">
        <color rgb="FF502C5E"/>
      </left>
      <right style="medium">
        <color rgb="FF502C5E"/>
      </right>
      <top style="thin">
        <color rgb="FF502C5E"/>
      </top>
      <bottom style="thin">
        <color rgb="FF502C5E"/>
      </bottom>
      <diagonal/>
    </border>
    <border>
      <left style="medium">
        <color rgb="FF502C5E"/>
      </left>
      <right style="medium">
        <color rgb="FF502C5E"/>
      </right>
      <top style="thin">
        <color rgb="FF502C5E"/>
      </top>
      <bottom style="medium">
        <color rgb="FF502C5E"/>
      </bottom>
      <diagonal/>
    </border>
  </borders>
  <cellStyleXfs count="2">
    <xf numFmtId="0" fontId="0" fillId="0" borderId="0"/>
    <xf numFmtId="0" fontId="4" fillId="0" borderId="0" applyNumberFormat="0" applyFill="0" applyBorder="0" applyAlignment="0" applyProtection="0"/>
  </cellStyleXfs>
  <cellXfs count="152">
    <xf numFmtId="0" fontId="0" fillId="0" borderId="0" xfId="0"/>
    <xf numFmtId="0" fontId="0" fillId="2" borderId="0" xfId="0" applyFill="1"/>
    <xf numFmtId="0" fontId="0" fillId="4" borderId="0" xfId="0" applyFill="1"/>
    <xf numFmtId="0" fontId="0" fillId="0" borderId="0" xfId="0" applyAlignment="1">
      <alignment wrapText="1"/>
    </xf>
    <xf numFmtId="0" fontId="0" fillId="0" borderId="2" xfId="0" applyBorder="1"/>
    <xf numFmtId="0" fontId="0" fillId="0" borderId="3" xfId="0" applyBorder="1"/>
    <xf numFmtId="0" fontId="0" fillId="0" borderId="4" xfId="0" applyBorder="1"/>
    <xf numFmtId="0" fontId="0" fillId="0" borderId="5" xfId="0" applyBorder="1"/>
    <xf numFmtId="0" fontId="2" fillId="0" borderId="1" xfId="0" applyFont="1" applyBorder="1"/>
    <xf numFmtId="49" fontId="0" fillId="0" borderId="2" xfId="0" applyNumberFormat="1" applyBorder="1" applyAlignment="1">
      <alignment wrapText="1"/>
    </xf>
    <xf numFmtId="0" fontId="2" fillId="0" borderId="6" xfId="0" applyFont="1" applyBorder="1"/>
    <xf numFmtId="0" fontId="2" fillId="0" borderId="15" xfId="0" applyFont="1" applyBorder="1"/>
    <xf numFmtId="0" fontId="0" fillId="0" borderId="16" xfId="0" applyBorder="1" applyAlignment="1">
      <alignment wrapText="1"/>
    </xf>
    <xf numFmtId="0" fontId="0" fillId="0" borderId="17" xfId="0" applyBorder="1" applyAlignment="1">
      <alignment wrapText="1"/>
    </xf>
    <xf numFmtId="0" fontId="0" fillId="4" borderId="0" xfId="0" applyFill="1" applyAlignment="1">
      <alignment horizontal="center"/>
    </xf>
    <xf numFmtId="0" fontId="0" fillId="2" borderId="0" xfId="0" applyFill="1" applyAlignment="1">
      <alignment horizontal="center"/>
    </xf>
    <xf numFmtId="0" fontId="0" fillId="4" borderId="0" xfId="0" applyFill="1" applyAlignment="1">
      <alignment horizontal="left"/>
    </xf>
    <xf numFmtId="0" fontId="0" fillId="4" borderId="4" xfId="0" applyFill="1" applyBorder="1"/>
    <xf numFmtId="0" fontId="0" fillId="4" borderId="20" xfId="0" applyFill="1" applyBorder="1"/>
    <xf numFmtId="0" fontId="0" fillId="4" borderId="5" xfId="0" applyFill="1" applyBorder="1"/>
    <xf numFmtId="0" fontId="0" fillId="4" borderId="21" xfId="0" applyFill="1" applyBorder="1"/>
    <xf numFmtId="0" fontId="0" fillId="4" borderId="22" xfId="0" applyFill="1" applyBorder="1"/>
    <xf numFmtId="0" fontId="0" fillId="2" borderId="18" xfId="0" applyFill="1" applyBorder="1" applyAlignment="1">
      <alignment vertical="center" wrapText="1"/>
    </xf>
    <xf numFmtId="0" fontId="0" fillId="2" borderId="19" xfId="0" applyFill="1" applyBorder="1" applyAlignment="1">
      <alignment vertical="center" wrapText="1"/>
    </xf>
    <xf numFmtId="0" fontId="0" fillId="2" borderId="20" xfId="0" applyFill="1" applyBorder="1" applyAlignment="1">
      <alignment vertical="center" wrapText="1"/>
    </xf>
    <xf numFmtId="0" fontId="0" fillId="2" borderId="0" xfId="0" applyFill="1" applyAlignment="1">
      <alignment vertical="center" wrapText="1"/>
    </xf>
    <xf numFmtId="49" fontId="0" fillId="0" borderId="4" xfId="0" applyNumberFormat="1" applyBorder="1" applyAlignment="1">
      <alignment wrapText="1"/>
    </xf>
    <xf numFmtId="0" fontId="0" fillId="0" borderId="2" xfId="0" applyBorder="1" applyAlignment="1">
      <alignment wrapText="1"/>
    </xf>
    <xf numFmtId="0" fontId="0" fillId="6" borderId="0" xfId="0" applyFill="1"/>
    <xf numFmtId="0" fontId="3" fillId="5" borderId="0" xfId="0" applyFont="1" applyFill="1" applyAlignment="1">
      <alignment vertical="center"/>
    </xf>
    <xf numFmtId="0" fontId="0" fillId="5" borderId="20" xfId="0" applyFill="1" applyBorder="1"/>
    <xf numFmtId="0" fontId="3" fillId="5" borderId="4" xfId="0" applyFont="1" applyFill="1" applyBorder="1" applyAlignment="1">
      <alignment horizontal="center" vertical="center"/>
    </xf>
    <xf numFmtId="0" fontId="3" fillId="5" borderId="0" xfId="0" applyFont="1" applyFill="1" applyAlignment="1">
      <alignment horizontal="center" vertical="center"/>
    </xf>
    <xf numFmtId="0" fontId="0" fillId="5" borderId="4" xfId="0" applyFill="1" applyBorder="1"/>
    <xf numFmtId="0" fontId="3" fillId="5" borderId="20" xfId="0" applyFont="1" applyFill="1" applyBorder="1" applyAlignment="1">
      <alignment vertical="center"/>
    </xf>
    <xf numFmtId="0" fontId="0" fillId="6" borderId="4" xfId="0" applyFill="1" applyBorder="1"/>
    <xf numFmtId="0" fontId="0" fillId="6" borderId="20" xfId="0" applyFill="1" applyBorder="1"/>
    <xf numFmtId="0" fontId="0" fillId="6" borderId="0" xfId="0" applyFill="1" applyAlignment="1">
      <alignment horizontal="left"/>
    </xf>
    <xf numFmtId="0" fontId="0" fillId="6" borderId="0" xfId="0" applyFill="1" applyAlignment="1">
      <alignment horizontal="center"/>
    </xf>
    <xf numFmtId="0" fontId="6" fillId="6" borderId="0" xfId="0" applyFont="1" applyFill="1"/>
    <xf numFmtId="14" fontId="0" fillId="6" borderId="0" xfId="0" applyNumberFormat="1" applyFill="1"/>
    <xf numFmtId="0" fontId="0" fillId="6" borderId="5" xfId="0" applyFill="1" applyBorder="1"/>
    <xf numFmtId="0" fontId="0" fillId="6" borderId="21" xfId="0" applyFill="1" applyBorder="1"/>
    <xf numFmtId="0" fontId="0" fillId="6" borderId="22" xfId="0" applyFill="1" applyBorder="1"/>
    <xf numFmtId="0" fontId="0" fillId="2" borderId="18" xfId="0" applyFill="1" applyBorder="1"/>
    <xf numFmtId="0" fontId="0" fillId="2" borderId="19" xfId="0" applyFill="1" applyBorder="1"/>
    <xf numFmtId="0" fontId="0" fillId="2" borderId="0" xfId="0" applyFill="1" applyProtection="1">
      <protection locked="0"/>
    </xf>
    <xf numFmtId="0" fontId="0" fillId="2" borderId="0" xfId="0" applyFill="1" applyAlignment="1" applyProtection="1">
      <alignment vertical="center" wrapText="1"/>
      <protection locked="0"/>
    </xf>
    <xf numFmtId="0" fontId="9" fillId="2" borderId="0" xfId="0" applyFont="1" applyFill="1"/>
    <xf numFmtId="0" fontId="0" fillId="2" borderId="4" xfId="0" applyFill="1" applyBorder="1"/>
    <xf numFmtId="0" fontId="0" fillId="2" borderId="20" xfId="0" applyFill="1" applyBorder="1"/>
    <xf numFmtId="0" fontId="11" fillId="2" borderId="0" xfId="0" applyFont="1" applyFill="1" applyAlignment="1">
      <alignment vertical="center"/>
    </xf>
    <xf numFmtId="0" fontId="0" fillId="5" borderId="4" xfId="0" applyFill="1" applyBorder="1" applyAlignment="1">
      <alignment horizontal="center"/>
    </xf>
    <xf numFmtId="0" fontId="0" fillId="5" borderId="0" xfId="0" applyFill="1" applyAlignment="1">
      <alignment horizontal="center"/>
    </xf>
    <xf numFmtId="0" fontId="0" fillId="5" borderId="20" xfId="0" applyFill="1" applyBorder="1" applyAlignment="1">
      <alignment horizontal="center"/>
    </xf>
    <xf numFmtId="0" fontId="9" fillId="5" borderId="0" xfId="0" applyFont="1" applyFill="1" applyAlignment="1">
      <alignment vertical="center"/>
    </xf>
    <xf numFmtId="0" fontId="2" fillId="6" borderId="0" xfId="0" applyFont="1" applyFill="1"/>
    <xf numFmtId="0" fontId="14" fillId="2" borderId="0" xfId="0" applyFont="1" applyFill="1" applyAlignment="1" applyProtection="1">
      <alignment horizontal="left"/>
      <protection locked="0"/>
    </xf>
    <xf numFmtId="0" fontId="14" fillId="2" borderId="0" xfId="0" applyFont="1" applyFill="1" applyAlignment="1">
      <alignment horizontal="left"/>
    </xf>
    <xf numFmtId="0" fontId="10" fillId="5" borderId="0" xfId="0" applyFont="1" applyFill="1" applyAlignment="1">
      <alignment horizontal="center" vertical="center"/>
    </xf>
    <xf numFmtId="0" fontId="0" fillId="7" borderId="0" xfId="0" applyFill="1"/>
    <xf numFmtId="0" fontId="0" fillId="7" borderId="0" xfId="0" applyFill="1" applyAlignment="1">
      <alignment wrapText="1"/>
    </xf>
    <xf numFmtId="0" fontId="0" fillId="8" borderId="0" xfId="0" applyFill="1"/>
    <xf numFmtId="0" fontId="0" fillId="2" borderId="29" xfId="0" applyFill="1" applyBorder="1" applyAlignment="1" applyProtection="1">
      <alignment horizontal="center"/>
      <protection locked="0"/>
    </xf>
    <xf numFmtId="165" fontId="0" fillId="2" borderId="29" xfId="0" applyNumberFormat="1" applyFill="1" applyBorder="1" applyAlignment="1" applyProtection="1">
      <alignment horizontal="center"/>
      <protection locked="0"/>
    </xf>
    <xf numFmtId="165" fontId="0" fillId="0" borderId="0" xfId="0" applyNumberFormat="1"/>
    <xf numFmtId="0" fontId="0" fillId="0" borderId="30" xfId="0" applyBorder="1"/>
    <xf numFmtId="14" fontId="0" fillId="0" borderId="31" xfId="0" applyNumberFormat="1" applyBorder="1"/>
    <xf numFmtId="49" fontId="0" fillId="0" borderId="32" xfId="0" applyNumberFormat="1" applyBorder="1"/>
    <xf numFmtId="0" fontId="0" fillId="0" borderId="15" xfId="0" applyBorder="1"/>
    <xf numFmtId="49" fontId="0" fillId="0" borderId="30" xfId="0" applyNumberFormat="1" applyBorder="1" applyAlignment="1">
      <alignment wrapText="1"/>
    </xf>
    <xf numFmtId="0" fontId="0" fillId="0" borderId="32" xfId="0" applyBorder="1"/>
    <xf numFmtId="49" fontId="0" fillId="0" borderId="0" xfId="0" applyNumberFormat="1"/>
    <xf numFmtId="49" fontId="0" fillId="0" borderId="0" xfId="0" quotePrefix="1" applyNumberFormat="1"/>
    <xf numFmtId="165" fontId="0" fillId="6" borderId="0" xfId="0" applyNumberFormat="1" applyFill="1" applyAlignment="1" applyProtection="1">
      <alignment horizontal="center"/>
      <protection locked="0"/>
    </xf>
    <xf numFmtId="0" fontId="0" fillId="6" borderId="0" xfId="0" applyFill="1" applyAlignment="1" applyProtection="1">
      <alignment horizontal="center"/>
      <protection locked="0"/>
    </xf>
    <xf numFmtId="0" fontId="7" fillId="2" borderId="0" xfId="0" applyFont="1" applyFill="1"/>
    <xf numFmtId="0" fontId="0" fillId="6" borderId="0" xfId="0" applyFill="1" applyAlignment="1">
      <alignment wrapText="1"/>
    </xf>
    <xf numFmtId="0" fontId="0" fillId="6" borderId="4" xfId="0" applyFill="1" applyBorder="1" applyAlignment="1">
      <alignment wrapText="1"/>
    </xf>
    <xf numFmtId="0" fontId="0" fillId="6" borderId="20" xfId="0" applyFill="1" applyBorder="1" applyAlignment="1">
      <alignment wrapText="1"/>
    </xf>
    <xf numFmtId="0" fontId="0" fillId="6" borderId="5" xfId="0" applyFill="1" applyBorder="1" applyAlignment="1">
      <alignment wrapText="1"/>
    </xf>
    <xf numFmtId="0" fontId="0" fillId="6" borderId="21" xfId="0" applyFill="1" applyBorder="1" applyAlignment="1">
      <alignment horizontal="center" wrapText="1"/>
    </xf>
    <xf numFmtId="0" fontId="0" fillId="6" borderId="22" xfId="0" applyFill="1" applyBorder="1" applyAlignment="1">
      <alignment wrapText="1"/>
    </xf>
    <xf numFmtId="0" fontId="11" fillId="2" borderId="0" xfId="0" applyFont="1" applyFill="1" applyAlignment="1">
      <alignment horizontal="center" vertical="center"/>
    </xf>
    <xf numFmtId="0" fontId="12" fillId="2" borderId="0" xfId="1" applyFont="1" applyFill="1" applyBorder="1" applyAlignment="1">
      <alignment horizontal="center" vertical="center"/>
    </xf>
    <xf numFmtId="0" fontId="0" fillId="2" borderId="0" xfId="0" applyFill="1" applyAlignment="1">
      <alignment horizontal="justify" wrapText="1"/>
    </xf>
    <xf numFmtId="0" fontId="13" fillId="2" borderId="7" xfId="0" applyFont="1" applyFill="1" applyBorder="1" applyAlignment="1" applyProtection="1">
      <alignment horizontal="center" vertical="center" wrapText="1"/>
      <protection locked="0"/>
    </xf>
    <xf numFmtId="0" fontId="13" fillId="2" borderId="8" xfId="0" applyFont="1" applyFill="1" applyBorder="1" applyAlignment="1" applyProtection="1">
      <alignment horizontal="center" vertical="center" wrapText="1"/>
      <protection locked="0"/>
    </xf>
    <xf numFmtId="0" fontId="13" fillId="2" borderId="9" xfId="0" applyFont="1" applyFill="1" applyBorder="1" applyAlignment="1" applyProtection="1">
      <alignment horizontal="center" vertical="center" wrapText="1"/>
      <protection locked="0"/>
    </xf>
    <xf numFmtId="0" fontId="13" fillId="2" borderId="12" xfId="0" applyFont="1" applyFill="1" applyBorder="1" applyAlignment="1" applyProtection="1">
      <alignment horizontal="center" vertical="center" wrapText="1"/>
      <protection locked="0"/>
    </xf>
    <xf numFmtId="0" fontId="13" fillId="2" borderId="13" xfId="0" applyFont="1" applyFill="1" applyBorder="1" applyAlignment="1" applyProtection="1">
      <alignment horizontal="center" vertical="center" wrapText="1"/>
      <protection locked="0"/>
    </xf>
    <xf numFmtId="0" fontId="13" fillId="2" borderId="14" xfId="0" applyFont="1" applyFill="1" applyBorder="1" applyAlignment="1" applyProtection="1">
      <alignment horizontal="center" vertical="center" wrapText="1"/>
      <protection locked="0"/>
    </xf>
    <xf numFmtId="0" fontId="13" fillId="2" borderId="0" xfId="0" applyFont="1" applyFill="1" applyAlignment="1" applyProtection="1">
      <alignment horizontal="center" vertical="center" wrapText="1"/>
      <protection locked="0"/>
    </xf>
    <xf numFmtId="0" fontId="0" fillId="2" borderId="0" xfId="0" applyFill="1" applyAlignment="1" applyProtection="1">
      <alignment horizontal="center" vertical="top" wrapText="1"/>
      <protection locked="0"/>
    </xf>
    <xf numFmtId="0" fontId="0" fillId="2" borderId="0" xfId="0" applyFill="1" applyAlignment="1" applyProtection="1">
      <alignment horizontal="justify" vertical="top" wrapText="1"/>
      <protection locked="0"/>
    </xf>
    <xf numFmtId="0" fontId="0" fillId="6" borderId="0" xfId="0" applyFill="1" applyAlignment="1">
      <alignment horizontal="left"/>
    </xf>
    <xf numFmtId="0" fontId="0" fillId="6" borderId="0" xfId="0" applyFill="1" applyAlignment="1">
      <alignment horizontal="center"/>
    </xf>
    <xf numFmtId="0" fontId="0" fillId="2" borderId="7" xfId="0" applyFill="1" applyBorder="1" applyAlignment="1" applyProtection="1">
      <alignment horizontal="center" vertical="center" wrapText="1"/>
      <protection locked="0"/>
    </xf>
    <xf numFmtId="0" fontId="0" fillId="2" borderId="8" xfId="0" applyFill="1" applyBorder="1" applyAlignment="1" applyProtection="1">
      <alignment horizontal="center" vertical="center" wrapText="1"/>
      <protection locked="0"/>
    </xf>
    <xf numFmtId="0" fontId="0" fillId="2" borderId="9" xfId="0" applyFill="1" applyBorder="1" applyAlignment="1" applyProtection="1">
      <alignment horizontal="center" vertical="center" wrapText="1"/>
      <protection locked="0"/>
    </xf>
    <xf numFmtId="0" fontId="0" fillId="2" borderId="10" xfId="0" applyFill="1" applyBorder="1" applyAlignment="1" applyProtection="1">
      <alignment horizontal="center" vertical="center" wrapText="1"/>
      <protection locked="0"/>
    </xf>
    <xf numFmtId="0" fontId="0" fillId="2" borderId="0" xfId="0" applyFill="1" applyAlignment="1" applyProtection="1">
      <alignment horizontal="center" vertical="center" wrapText="1"/>
      <protection locked="0"/>
    </xf>
    <xf numFmtId="0" fontId="0" fillId="2" borderId="11" xfId="0" applyFill="1" applyBorder="1" applyAlignment="1" applyProtection="1">
      <alignment horizontal="center" vertical="center" wrapText="1"/>
      <protection locked="0"/>
    </xf>
    <xf numFmtId="0" fontId="0" fillId="2" borderId="12" xfId="0" applyFill="1" applyBorder="1" applyAlignment="1" applyProtection="1">
      <alignment horizontal="center" vertical="center" wrapText="1"/>
      <protection locked="0"/>
    </xf>
    <xf numFmtId="0" fontId="0" fillId="2" borderId="13" xfId="0" applyFill="1" applyBorder="1" applyAlignment="1" applyProtection="1">
      <alignment horizontal="center" vertical="center" wrapText="1"/>
      <protection locked="0"/>
    </xf>
    <xf numFmtId="0" fontId="0" fillId="2" borderId="14" xfId="0" applyFill="1" applyBorder="1" applyAlignment="1" applyProtection="1">
      <alignment horizontal="center" vertical="center" wrapText="1"/>
      <protection locked="0"/>
    </xf>
    <xf numFmtId="0" fontId="10" fillId="5" borderId="0" xfId="0" applyFont="1" applyFill="1" applyAlignment="1">
      <alignment horizontal="right" vertical="center"/>
    </xf>
    <xf numFmtId="0" fontId="0" fillId="2" borderId="0" xfId="0" applyFill="1" applyAlignment="1" applyProtection="1">
      <alignment horizontal="center" vertical="center"/>
      <protection locked="0"/>
    </xf>
    <xf numFmtId="0" fontId="9" fillId="2" borderId="0" xfId="0" applyFont="1" applyFill="1" applyAlignment="1" applyProtection="1">
      <alignment horizontal="center" vertical="center"/>
      <protection locked="0"/>
    </xf>
    <xf numFmtId="0" fontId="10" fillId="5" borderId="0" xfId="0" applyFont="1" applyFill="1" applyAlignment="1">
      <alignment horizontal="center" vertical="center"/>
    </xf>
    <xf numFmtId="0" fontId="0" fillId="2" borderId="0" xfId="0" applyFill="1" applyAlignment="1" applyProtection="1">
      <alignment horizontal="center"/>
      <protection locked="0"/>
    </xf>
    <xf numFmtId="0" fontId="8" fillId="2" borderId="6" xfId="0" applyFont="1" applyFill="1" applyBorder="1" applyAlignment="1">
      <alignment horizontal="center"/>
    </xf>
    <xf numFmtId="0" fontId="8" fillId="2" borderId="18" xfId="0" applyFont="1" applyFill="1" applyBorder="1" applyAlignment="1">
      <alignment horizontal="center"/>
    </xf>
    <xf numFmtId="164" fontId="0" fillId="2" borderId="0" xfId="0" applyNumberFormat="1" applyFill="1" applyAlignment="1" applyProtection="1">
      <alignment horizontal="center"/>
      <protection locked="0"/>
    </xf>
    <xf numFmtId="0" fontId="0" fillId="2" borderId="0" xfId="0" applyFill="1" applyAlignment="1" applyProtection="1">
      <alignment horizontal="center" wrapText="1"/>
      <protection locked="0"/>
    </xf>
    <xf numFmtId="0" fontId="4" fillId="2" borderId="0" xfId="1" applyNumberFormat="1" applyFill="1" applyAlignment="1" applyProtection="1">
      <alignment horizontal="center"/>
      <protection locked="0"/>
    </xf>
    <xf numFmtId="0" fontId="0" fillId="4" borderId="0" xfId="0" applyFill="1" applyAlignment="1">
      <alignment horizontal="left"/>
    </xf>
    <xf numFmtId="0" fontId="5" fillId="2" borderId="5" xfId="0" applyFont="1" applyFill="1" applyBorder="1" applyAlignment="1">
      <alignment horizontal="center" vertical="center"/>
    </xf>
    <xf numFmtId="0" fontId="5" fillId="2" borderId="21" xfId="0" applyFont="1" applyFill="1" applyBorder="1" applyAlignment="1">
      <alignment horizontal="center" vertical="center"/>
    </xf>
    <xf numFmtId="0" fontId="5" fillId="2" borderId="22" xfId="0" applyFont="1" applyFill="1" applyBorder="1" applyAlignment="1">
      <alignment horizontal="center" vertical="center"/>
    </xf>
    <xf numFmtId="0" fontId="1" fillId="3" borderId="4" xfId="0" applyFont="1" applyFill="1" applyBorder="1" applyAlignment="1">
      <alignment horizontal="center" vertical="center"/>
    </xf>
    <xf numFmtId="0" fontId="1" fillId="3" borderId="0" xfId="0" applyFont="1" applyFill="1" applyAlignment="1">
      <alignment horizontal="center" vertical="center"/>
    </xf>
    <xf numFmtId="0" fontId="1" fillId="3" borderId="20" xfId="0" applyFont="1" applyFill="1" applyBorder="1" applyAlignment="1">
      <alignment horizontal="center" vertical="center"/>
    </xf>
    <xf numFmtId="0" fontId="2" fillId="6" borderId="6" xfId="0" applyFont="1" applyFill="1" applyBorder="1" applyAlignment="1">
      <alignment horizontal="left" vertical="top" wrapText="1"/>
    </xf>
    <xf numFmtId="0" fontId="2" fillId="6" borderId="18" xfId="0" applyFont="1" applyFill="1" applyBorder="1" applyAlignment="1">
      <alignment horizontal="left" vertical="top" wrapText="1"/>
    </xf>
    <xf numFmtId="0" fontId="2" fillId="6" borderId="19" xfId="0" applyFont="1" applyFill="1" applyBorder="1" applyAlignment="1">
      <alignment horizontal="left" vertical="top" wrapText="1"/>
    </xf>
    <xf numFmtId="0" fontId="7" fillId="2" borderId="6" xfId="0" applyFont="1" applyFill="1" applyBorder="1" applyAlignment="1" applyProtection="1">
      <alignment horizontal="left" vertical="center" wrapText="1"/>
      <protection hidden="1"/>
    </xf>
    <xf numFmtId="0" fontId="7" fillId="2" borderId="18" xfId="0" applyFont="1" applyFill="1" applyBorder="1" applyAlignment="1" applyProtection="1">
      <alignment horizontal="left" vertical="center" wrapText="1"/>
      <protection hidden="1"/>
    </xf>
    <xf numFmtId="0" fontId="7" fillId="2" borderId="4" xfId="0" applyFont="1" applyFill="1" applyBorder="1" applyAlignment="1" applyProtection="1">
      <alignment horizontal="left" vertical="center" wrapText="1"/>
      <protection hidden="1"/>
    </xf>
    <xf numFmtId="0" fontId="7" fillId="2" borderId="0" xfId="0" applyFont="1" applyFill="1" applyAlignment="1" applyProtection="1">
      <alignment horizontal="left" vertical="center" wrapText="1"/>
      <protection hidden="1"/>
    </xf>
    <xf numFmtId="0" fontId="4" fillId="2" borderId="0" xfId="1" applyFill="1" applyBorder="1" applyAlignment="1" applyProtection="1">
      <alignment horizontal="center"/>
      <protection locked="0"/>
    </xf>
    <xf numFmtId="0" fontId="0" fillId="2" borderId="0" xfId="0" applyFill="1" applyAlignment="1" applyProtection="1">
      <alignment horizontal="left"/>
      <protection locked="0"/>
    </xf>
    <xf numFmtId="0" fontId="0" fillId="5" borderId="6" xfId="0" applyFill="1" applyBorder="1" applyAlignment="1">
      <alignment horizontal="center"/>
    </xf>
    <xf numFmtId="0" fontId="0" fillId="5" borderId="18" xfId="0" applyFill="1" applyBorder="1" applyAlignment="1">
      <alignment horizontal="center"/>
    </xf>
    <xf numFmtId="0" fontId="0" fillId="5" borderId="19" xfId="0" applyFill="1" applyBorder="1" applyAlignment="1">
      <alignment horizontal="center"/>
    </xf>
    <xf numFmtId="0" fontId="0" fillId="6" borderId="7" xfId="0" applyFill="1" applyBorder="1" applyAlignment="1">
      <alignment horizontal="center" vertical="center"/>
    </xf>
    <xf numFmtId="0" fontId="0" fillId="6" borderId="8" xfId="0" applyFill="1" applyBorder="1" applyAlignment="1">
      <alignment horizontal="center" vertical="center"/>
    </xf>
    <xf numFmtId="0" fontId="0" fillId="6" borderId="9" xfId="0" applyFill="1" applyBorder="1" applyAlignment="1">
      <alignment horizontal="center" vertical="center"/>
    </xf>
    <xf numFmtId="0" fontId="0" fillId="6" borderId="10" xfId="0" applyFill="1" applyBorder="1" applyAlignment="1">
      <alignment horizontal="center" vertical="center"/>
    </xf>
    <xf numFmtId="0" fontId="0" fillId="6" borderId="0" xfId="0" applyFill="1" applyAlignment="1">
      <alignment horizontal="center" vertical="center"/>
    </xf>
    <xf numFmtId="0" fontId="0" fillId="6" borderId="11" xfId="0" applyFill="1" applyBorder="1" applyAlignment="1">
      <alignment horizontal="center" vertical="center"/>
    </xf>
    <xf numFmtId="0" fontId="6" fillId="6" borderId="0" xfId="0" applyFont="1" applyFill="1" applyAlignment="1">
      <alignment horizontal="left"/>
    </xf>
    <xf numFmtId="0" fontId="0" fillId="6" borderId="0" xfId="0" applyFill="1" applyAlignment="1">
      <alignment horizontal="left" vertical="center"/>
    </xf>
    <xf numFmtId="0" fontId="0" fillId="6" borderId="0" xfId="0" applyFill="1"/>
    <xf numFmtId="0" fontId="3" fillId="5" borderId="24" xfId="0" applyFont="1" applyFill="1" applyBorder="1" applyAlignment="1">
      <alignment horizontal="center" vertical="center"/>
    </xf>
    <xf numFmtId="0" fontId="3" fillId="5" borderId="25" xfId="0" applyFont="1" applyFill="1" applyBorder="1" applyAlignment="1">
      <alignment horizontal="center" vertical="center"/>
    </xf>
    <xf numFmtId="0" fontId="3" fillId="5" borderId="26" xfId="0" applyFont="1" applyFill="1" applyBorder="1" applyAlignment="1">
      <alignment horizontal="center" vertical="center"/>
    </xf>
    <xf numFmtId="0" fontId="3" fillId="5" borderId="27" xfId="0" applyFont="1" applyFill="1" applyBorder="1" applyAlignment="1">
      <alignment horizontal="center" vertical="center"/>
    </xf>
    <xf numFmtId="0" fontId="3" fillId="5" borderId="23" xfId="0" applyFont="1" applyFill="1" applyBorder="1" applyAlignment="1">
      <alignment horizontal="center" vertical="center"/>
    </xf>
    <xf numFmtId="0" fontId="3" fillId="5" borderId="28" xfId="0" applyFont="1" applyFill="1" applyBorder="1" applyAlignment="1">
      <alignment horizontal="center" vertical="center"/>
    </xf>
    <xf numFmtId="0" fontId="0" fillId="0" borderId="1" xfId="0" applyBorder="1" applyAlignment="1">
      <alignment horizontal="center" wrapText="1"/>
    </xf>
    <xf numFmtId="0" fontId="0" fillId="0" borderId="2" xfId="0" applyBorder="1" applyAlignment="1">
      <alignment horizontal="center" wrapText="1"/>
    </xf>
  </cellXfs>
  <cellStyles count="2">
    <cellStyle name="Lien hypertexte" xfId="1" builtinId="8"/>
    <cellStyle name="Normal" xfId="0" builtinId="0"/>
  </cellStyles>
  <dxfs count="3">
    <dxf>
      <fill>
        <patternFill>
          <bgColor rgb="FFFFFF00"/>
        </patternFill>
      </fill>
      <border>
        <left style="thin">
          <color auto="1"/>
        </left>
        <right style="thin">
          <color auto="1"/>
        </right>
        <top style="thin">
          <color auto="1"/>
        </top>
        <bottom style="thin">
          <color auto="1"/>
        </bottom>
      </border>
    </dxf>
    <dxf>
      <fill>
        <patternFill>
          <bgColor theme="0"/>
        </patternFill>
      </fill>
      <border>
        <left style="thin">
          <color auto="1"/>
        </left>
        <right style="thin">
          <color auto="1"/>
        </right>
        <top style="thin">
          <color auto="1"/>
        </top>
        <bottom style="thin">
          <color auto="1"/>
        </bottom>
        <vertical/>
        <horizontal/>
      </border>
    </dxf>
    <dxf>
      <fill>
        <patternFill>
          <bgColor theme="0"/>
        </patternFill>
      </fill>
    </dxf>
  </dxfs>
  <tableStyles count="0" defaultTableStyle="TableStyleMedium2" defaultPivotStyle="PivotStyleMedium9"/>
  <colors>
    <mruColors>
      <color rgb="FFFFFFFF"/>
      <color rgb="FFDFCBE7"/>
      <color rgb="FF502C5E"/>
      <color rgb="FFD0E6DE"/>
      <color rgb="FF66AF94"/>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ctrlProps/ctrlProp1.xml><?xml version="1.0" encoding="utf-8"?>
<formControlPr xmlns="http://schemas.microsoft.com/office/spreadsheetml/2009/9/main" objectType="CheckBox" fmlaLink="$AA$47" lockText="1" noThreeD="1"/>
</file>

<file path=xl/ctrlProps/ctrlProp2.xml><?xml version="1.0" encoding="utf-8"?>
<formControlPr xmlns="http://schemas.microsoft.com/office/spreadsheetml/2009/9/main" objectType="CheckBox" fmlaLink="$AA$48" lockText="1" noThreeD="1"/>
</file>

<file path=xl/ctrlProps/ctrlProp3.xml><?xml version="1.0" encoding="utf-8"?>
<formControlPr xmlns="http://schemas.microsoft.com/office/spreadsheetml/2009/9/main" objectType="CheckBox" fmlaLink="$AA$49"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fmlaLink="$AB$47" lockText="1" noThreeD="1"/>
</file>

<file path=xl/ctrlProps/ctrlProp6.xml><?xml version="1.0" encoding="utf-8"?>
<formControlPr xmlns="http://schemas.microsoft.com/office/spreadsheetml/2009/9/main" objectType="CheckBox" fmlaLink="$AB$48" lockText="1" noThreeD="1"/>
</file>

<file path=xl/ctrlProps/ctrlProp7.xml><?xml version="1.0" encoding="utf-8"?>
<formControlPr xmlns="http://schemas.microsoft.com/office/spreadsheetml/2009/9/main" objectType="CheckBox" fmlaLink="$AB$49" lockText="1" noThreeD="1"/>
</file>

<file path=xl/ctrlProps/ctrlProp8.xml><?xml version="1.0" encoding="utf-8"?>
<formControlPr xmlns="http://schemas.microsoft.com/office/spreadsheetml/2009/9/main" objectType="CheckBox" fmlaLink="$AB$50"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checked="Checked" lockText="1" noThreeD="1"/>
</file>

<file path=xl/ctrlProps/ctrlProp11.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182880</xdr:colOff>
          <xdr:row>41</xdr:row>
          <xdr:rowOff>175260</xdr:rowOff>
        </xdr:from>
        <xdr:to>
          <xdr:col>3</xdr:col>
          <xdr:colOff>175260</xdr:colOff>
          <xdr:row>43</xdr:row>
          <xdr:rowOff>7620</xdr:rowOff>
        </xdr:to>
        <xdr:sp macro="" textlink="">
          <xdr:nvSpPr>
            <xdr:cNvPr id="4102" name="Check Box 6" hidden="1">
              <a:extLst>
                <a:ext uri="{63B3BB69-23CF-44E3-9099-C40C66FF867C}">
                  <a14:compatExt spid="_x0000_s4102"/>
                </a:ext>
                <a:ext uri="{FF2B5EF4-FFF2-40B4-BE49-F238E27FC236}">
                  <a16:creationId xmlns:a16="http://schemas.microsoft.com/office/drawing/2014/main" id="{00000000-0008-0000-0000-000006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182880</xdr:colOff>
          <xdr:row>42</xdr:row>
          <xdr:rowOff>182880</xdr:rowOff>
        </xdr:from>
        <xdr:to>
          <xdr:col>3</xdr:col>
          <xdr:colOff>182880</xdr:colOff>
          <xdr:row>43</xdr:row>
          <xdr:rowOff>182880</xdr:rowOff>
        </xdr:to>
        <xdr:sp macro="" textlink="">
          <xdr:nvSpPr>
            <xdr:cNvPr id="4103" name="Check Box 7" hidden="1">
              <a:extLst>
                <a:ext uri="{63B3BB69-23CF-44E3-9099-C40C66FF867C}">
                  <a14:compatExt spid="_x0000_s4103"/>
                </a:ext>
                <a:ext uri="{FF2B5EF4-FFF2-40B4-BE49-F238E27FC236}">
                  <a16:creationId xmlns:a16="http://schemas.microsoft.com/office/drawing/2014/main" id="{00000000-0008-0000-0000-000007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182880</xdr:colOff>
          <xdr:row>44</xdr:row>
          <xdr:rowOff>0</xdr:rowOff>
        </xdr:from>
        <xdr:to>
          <xdr:col>3</xdr:col>
          <xdr:colOff>175260</xdr:colOff>
          <xdr:row>44</xdr:row>
          <xdr:rowOff>182880</xdr:rowOff>
        </xdr:to>
        <xdr:sp macro="" textlink="">
          <xdr:nvSpPr>
            <xdr:cNvPr id="4104" name="Check Box 8" hidden="1">
              <a:extLst>
                <a:ext uri="{63B3BB69-23CF-44E3-9099-C40C66FF867C}">
                  <a14:compatExt spid="_x0000_s4104"/>
                </a:ext>
                <a:ext uri="{FF2B5EF4-FFF2-40B4-BE49-F238E27FC236}">
                  <a16:creationId xmlns:a16="http://schemas.microsoft.com/office/drawing/2014/main" id="{00000000-0008-0000-0000-000008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182880</xdr:colOff>
          <xdr:row>45</xdr:row>
          <xdr:rowOff>7620</xdr:rowOff>
        </xdr:from>
        <xdr:to>
          <xdr:col>3</xdr:col>
          <xdr:colOff>190500</xdr:colOff>
          <xdr:row>45</xdr:row>
          <xdr:rowOff>190500</xdr:rowOff>
        </xdr:to>
        <xdr:sp macro="" textlink="">
          <xdr:nvSpPr>
            <xdr:cNvPr id="4105" name="Check Box 9" hidden="1">
              <a:extLst>
                <a:ext uri="{63B3BB69-23CF-44E3-9099-C40C66FF867C}">
                  <a14:compatExt spid="_x0000_s4105"/>
                </a:ext>
                <a:ext uri="{FF2B5EF4-FFF2-40B4-BE49-F238E27FC236}">
                  <a16:creationId xmlns:a16="http://schemas.microsoft.com/office/drawing/2014/main" id="{00000000-0008-0000-0000-000009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11</xdr:col>
          <xdr:colOff>259080</xdr:colOff>
          <xdr:row>42</xdr:row>
          <xdr:rowOff>0</xdr:rowOff>
        </xdr:from>
        <xdr:to>
          <xdr:col>12</xdr:col>
          <xdr:colOff>0</xdr:colOff>
          <xdr:row>43</xdr:row>
          <xdr:rowOff>0</xdr:rowOff>
        </xdr:to>
        <xdr:sp macro="" textlink="">
          <xdr:nvSpPr>
            <xdr:cNvPr id="4106" name="Check Box 10" hidden="1">
              <a:extLst>
                <a:ext uri="{63B3BB69-23CF-44E3-9099-C40C66FF867C}">
                  <a14:compatExt spid="_x0000_s4106"/>
                </a:ext>
                <a:ext uri="{FF2B5EF4-FFF2-40B4-BE49-F238E27FC236}">
                  <a16:creationId xmlns:a16="http://schemas.microsoft.com/office/drawing/2014/main" id="{00000000-0008-0000-0000-00000A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11</xdr:col>
          <xdr:colOff>251460</xdr:colOff>
          <xdr:row>42</xdr:row>
          <xdr:rowOff>182880</xdr:rowOff>
        </xdr:from>
        <xdr:to>
          <xdr:col>11</xdr:col>
          <xdr:colOff>419100</xdr:colOff>
          <xdr:row>44</xdr:row>
          <xdr:rowOff>0</xdr:rowOff>
        </xdr:to>
        <xdr:sp macro="" textlink="">
          <xdr:nvSpPr>
            <xdr:cNvPr id="4107" name="Check Box 11" hidden="1">
              <a:extLst>
                <a:ext uri="{63B3BB69-23CF-44E3-9099-C40C66FF867C}">
                  <a14:compatExt spid="_x0000_s4107"/>
                </a:ext>
                <a:ext uri="{FF2B5EF4-FFF2-40B4-BE49-F238E27FC236}">
                  <a16:creationId xmlns:a16="http://schemas.microsoft.com/office/drawing/2014/main" id="{00000000-0008-0000-0000-00000B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11</xdr:col>
          <xdr:colOff>251460</xdr:colOff>
          <xdr:row>44</xdr:row>
          <xdr:rowOff>0</xdr:rowOff>
        </xdr:from>
        <xdr:to>
          <xdr:col>12</xdr:col>
          <xdr:colOff>7620</xdr:colOff>
          <xdr:row>44</xdr:row>
          <xdr:rowOff>182880</xdr:rowOff>
        </xdr:to>
        <xdr:sp macro="" textlink="">
          <xdr:nvSpPr>
            <xdr:cNvPr id="4108" name="Check Box 12" hidden="1">
              <a:extLst>
                <a:ext uri="{63B3BB69-23CF-44E3-9099-C40C66FF867C}">
                  <a14:compatExt spid="_x0000_s4108"/>
                </a:ext>
                <a:ext uri="{FF2B5EF4-FFF2-40B4-BE49-F238E27FC236}">
                  <a16:creationId xmlns:a16="http://schemas.microsoft.com/office/drawing/2014/main" id="{00000000-0008-0000-0000-00000C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21</xdr:col>
          <xdr:colOff>365760</xdr:colOff>
          <xdr:row>46</xdr:row>
          <xdr:rowOff>175260</xdr:rowOff>
        </xdr:from>
        <xdr:to>
          <xdr:col>22</xdr:col>
          <xdr:colOff>304800</xdr:colOff>
          <xdr:row>48</xdr:row>
          <xdr:rowOff>7620</xdr:rowOff>
        </xdr:to>
        <xdr:sp macro="" textlink="">
          <xdr:nvSpPr>
            <xdr:cNvPr id="4111" name="Check Box 15" hidden="1">
              <a:extLst>
                <a:ext uri="{63B3BB69-23CF-44E3-9099-C40C66FF867C}">
                  <a14:compatExt spid="_x0000_s4111"/>
                </a:ext>
                <a:ext uri="{FF2B5EF4-FFF2-40B4-BE49-F238E27FC236}">
                  <a16:creationId xmlns:a16="http://schemas.microsoft.com/office/drawing/2014/main" id="{00000000-0008-0000-0000-00000F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11</xdr:col>
          <xdr:colOff>259080</xdr:colOff>
          <xdr:row>44</xdr:row>
          <xdr:rowOff>182880</xdr:rowOff>
        </xdr:from>
        <xdr:to>
          <xdr:col>12</xdr:col>
          <xdr:colOff>7620</xdr:colOff>
          <xdr:row>45</xdr:row>
          <xdr:rowOff>190500</xdr:rowOff>
        </xdr:to>
        <xdr:sp macro="" textlink="">
          <xdr:nvSpPr>
            <xdr:cNvPr id="4114" name="Check Box 18" hidden="1">
              <a:extLst>
                <a:ext uri="{63B3BB69-23CF-44E3-9099-C40C66FF867C}">
                  <a14:compatExt spid="_x0000_s4114"/>
                </a:ext>
                <a:ext uri="{FF2B5EF4-FFF2-40B4-BE49-F238E27FC236}">
                  <a16:creationId xmlns:a16="http://schemas.microsoft.com/office/drawing/2014/main" id="{00000000-0008-0000-0000-000012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xdr:twoCellAnchor editAs="oneCell">
    <xdr:from>
      <xdr:col>3</xdr:col>
      <xdr:colOff>110291</xdr:colOff>
      <xdr:row>1</xdr:row>
      <xdr:rowOff>370973</xdr:rowOff>
    </xdr:from>
    <xdr:to>
      <xdr:col>11</xdr:col>
      <xdr:colOff>150396</xdr:colOff>
      <xdr:row>3</xdr:row>
      <xdr:rowOff>142908</xdr:rowOff>
    </xdr:to>
    <xdr:pic>
      <xdr:nvPicPr>
        <xdr:cNvPr id="2" name="Imag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972554" y="571499"/>
          <a:ext cx="2656974" cy="1165593"/>
        </a:xfrm>
        <a:prstGeom prst="rect">
          <a:avLst/>
        </a:prstGeom>
      </xdr:spPr>
    </xdr:pic>
    <xdr:clientData/>
  </xdr:twoCellAnchor>
  <xdr:twoCellAnchor editAs="oneCell">
    <xdr:from>
      <xdr:col>20</xdr:col>
      <xdr:colOff>138365</xdr:colOff>
      <xdr:row>2</xdr:row>
      <xdr:rowOff>822158</xdr:rowOff>
    </xdr:from>
    <xdr:to>
      <xdr:col>22</xdr:col>
      <xdr:colOff>479259</xdr:colOff>
      <xdr:row>4</xdr:row>
      <xdr:rowOff>36573</xdr:rowOff>
    </xdr:to>
    <xdr:pic>
      <xdr:nvPicPr>
        <xdr:cNvPr id="12" name="Image 11">
          <a:extLst>
            <a:ext uri="{FF2B5EF4-FFF2-40B4-BE49-F238E27FC236}">
              <a16:creationId xmlns:a16="http://schemas.microsoft.com/office/drawing/2014/main" id="{9461C38A-A3F8-42D1-BED0-9903949AFA57}"/>
            </a:ext>
          </a:extLst>
        </xdr:cNvPr>
        <xdr:cNvPicPr>
          <a:picLocks noChangeAspect="1"/>
        </xdr:cNvPicPr>
      </xdr:nvPicPr>
      <xdr:blipFill>
        <a:blip xmlns:r="http://schemas.openxmlformats.org/officeDocument/2006/relationships" r:embed="rId2">
          <a:clrChange>
            <a:clrFrom>
              <a:srgbClr val="FFFFFF"/>
            </a:clrFrom>
            <a:clrTo>
              <a:srgbClr val="FFFFFF">
                <a:alpha val="0"/>
              </a:srgbClr>
            </a:clrTo>
          </a:clrChange>
          <a:extLst>
            <a:ext uri="{28A0092B-C50C-407E-A947-70E740481C1C}">
              <a14:useLocalDpi xmlns:a14="http://schemas.microsoft.com/office/drawing/2010/main" val="0"/>
            </a:ext>
          </a:extLst>
        </a:blip>
        <a:stretch>
          <a:fillRect/>
        </a:stretch>
      </xdr:blipFill>
      <xdr:spPr>
        <a:xfrm>
          <a:off x="6699586" y="1431758"/>
          <a:ext cx="918410" cy="377468"/>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11</xdr:col>
          <xdr:colOff>251460</xdr:colOff>
          <xdr:row>45</xdr:row>
          <xdr:rowOff>182880</xdr:rowOff>
        </xdr:from>
        <xdr:to>
          <xdr:col>11</xdr:col>
          <xdr:colOff>419100</xdr:colOff>
          <xdr:row>46</xdr:row>
          <xdr:rowOff>182880</xdr:rowOff>
        </xdr:to>
        <xdr:sp macro="" textlink="">
          <xdr:nvSpPr>
            <xdr:cNvPr id="4120" name="Check Box 24" hidden="1">
              <a:extLst>
                <a:ext uri="{63B3BB69-23CF-44E3-9099-C40C66FF867C}">
                  <a14:compatExt spid="_x0000_s4120"/>
                </a:ext>
                <a:ext uri="{FF2B5EF4-FFF2-40B4-BE49-F238E27FC236}">
                  <a16:creationId xmlns:a16="http://schemas.microsoft.com/office/drawing/2014/main" id="{00000000-0008-0000-0000-000018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11</xdr:col>
          <xdr:colOff>259080</xdr:colOff>
          <xdr:row>45</xdr:row>
          <xdr:rowOff>182880</xdr:rowOff>
        </xdr:from>
        <xdr:to>
          <xdr:col>12</xdr:col>
          <xdr:colOff>7620</xdr:colOff>
          <xdr:row>46</xdr:row>
          <xdr:rowOff>182880</xdr:rowOff>
        </xdr:to>
        <xdr:sp macro="" textlink="">
          <xdr:nvSpPr>
            <xdr:cNvPr id="4121" name="Check Box 25" hidden="1">
              <a:extLst>
                <a:ext uri="{63B3BB69-23CF-44E3-9099-C40C66FF867C}">
                  <a14:compatExt spid="_x0000_s4121"/>
                </a:ext>
                <a:ext uri="{FF2B5EF4-FFF2-40B4-BE49-F238E27FC236}">
                  <a16:creationId xmlns:a16="http://schemas.microsoft.com/office/drawing/2014/main" id="{00000000-0008-0000-0000-000019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xdr:twoCellAnchor>
    <xdr:from>
      <xdr:col>3</xdr:col>
      <xdr:colOff>10026</xdr:colOff>
      <xdr:row>54</xdr:row>
      <xdr:rowOff>471237</xdr:rowOff>
    </xdr:from>
    <xdr:to>
      <xdr:col>25</xdr:col>
      <xdr:colOff>10026</xdr:colOff>
      <xdr:row>59</xdr:row>
      <xdr:rowOff>180474</xdr:rowOff>
    </xdr:to>
    <xdr:sp macro="" textlink="" fLocksText="0">
      <xdr:nvSpPr>
        <xdr:cNvPr id="5" name="ZoneTexte 4">
          <a:extLst>
            <a:ext uri="{FF2B5EF4-FFF2-40B4-BE49-F238E27FC236}">
              <a16:creationId xmlns:a16="http://schemas.microsoft.com/office/drawing/2014/main" id="{00000000-0008-0000-0000-000005000000}"/>
            </a:ext>
          </a:extLst>
        </xdr:cNvPr>
        <xdr:cNvSpPr txBox="1">
          <a:spLocks noChangeAspect="1"/>
        </xdr:cNvSpPr>
      </xdr:nvSpPr>
      <xdr:spPr>
        <a:xfrm>
          <a:off x="872289" y="10387263"/>
          <a:ext cx="8211553" cy="2687053"/>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fr-FR" sz="1300"/>
        </a:p>
      </xdr:txBody>
    </xdr:sp>
    <xdr:clientData/>
  </xdr:twoCellAnchor>
  <xdr:twoCellAnchor editAs="oneCell">
    <xdr:from>
      <xdr:col>13</xdr:col>
      <xdr:colOff>24060</xdr:colOff>
      <xdr:row>1</xdr:row>
      <xdr:rowOff>40104</xdr:rowOff>
    </xdr:from>
    <xdr:to>
      <xdr:col>25</xdr:col>
      <xdr:colOff>61671</xdr:colOff>
      <xdr:row>2</xdr:row>
      <xdr:rowOff>826168</xdr:rowOff>
    </xdr:to>
    <xdr:pic>
      <xdr:nvPicPr>
        <xdr:cNvPr id="4" name="Image 3">
          <a:extLst>
            <a:ext uri="{FF2B5EF4-FFF2-40B4-BE49-F238E27FC236}">
              <a16:creationId xmlns:a16="http://schemas.microsoft.com/office/drawing/2014/main" id="{43A5FD75-DDEB-2879-FBC8-5EAB5CFDBF3B}"/>
            </a:ext>
          </a:extLst>
        </xdr:cNvPr>
        <xdr:cNvPicPr>
          <a:picLocks noChangeAspect="1"/>
        </xdr:cNvPicPr>
      </xdr:nvPicPr>
      <xdr:blipFill>
        <a:blip xmlns:r="http://schemas.openxmlformats.org/officeDocument/2006/relationships" r:embed="rId3"/>
        <a:stretch>
          <a:fillRect/>
        </a:stretch>
      </xdr:blipFill>
      <xdr:spPr>
        <a:xfrm>
          <a:off x="4243134" y="232609"/>
          <a:ext cx="5187126" cy="1203159"/>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4.xml"/><Relationship Id="rId13" Type="http://schemas.openxmlformats.org/officeDocument/2006/relationships/ctrlProp" Target="../ctrlProps/ctrlProp9.xml"/><Relationship Id="rId3" Type="http://schemas.openxmlformats.org/officeDocument/2006/relationships/drawing" Target="../drawings/drawing1.xml"/><Relationship Id="rId7" Type="http://schemas.openxmlformats.org/officeDocument/2006/relationships/ctrlProp" Target="../ctrlProps/ctrlProp3.xml"/><Relationship Id="rId12" Type="http://schemas.openxmlformats.org/officeDocument/2006/relationships/ctrlProp" Target="../ctrlProps/ctrlProp8.xml"/><Relationship Id="rId2" Type="http://schemas.openxmlformats.org/officeDocument/2006/relationships/printerSettings" Target="../printerSettings/printerSettings1.bin"/><Relationship Id="rId1" Type="http://schemas.openxmlformats.org/officeDocument/2006/relationships/hyperlink" Target="mailto:contact@neomobin.org" TargetMode="External"/><Relationship Id="rId6" Type="http://schemas.openxmlformats.org/officeDocument/2006/relationships/ctrlProp" Target="../ctrlProps/ctrlProp2.xml"/><Relationship Id="rId11" Type="http://schemas.openxmlformats.org/officeDocument/2006/relationships/ctrlProp" Target="../ctrlProps/ctrlProp7.xml"/><Relationship Id="rId5" Type="http://schemas.openxmlformats.org/officeDocument/2006/relationships/ctrlProp" Target="../ctrlProps/ctrlProp1.xml"/><Relationship Id="rId15" Type="http://schemas.openxmlformats.org/officeDocument/2006/relationships/ctrlProp" Target="../ctrlProps/ctrlProp11.xml"/><Relationship Id="rId10" Type="http://schemas.openxmlformats.org/officeDocument/2006/relationships/ctrlProp" Target="../ctrlProps/ctrlProp6.xml"/><Relationship Id="rId4" Type="http://schemas.openxmlformats.org/officeDocument/2006/relationships/vmlDrawing" Target="../drawings/vmlDrawing1.vml"/><Relationship Id="rId9" Type="http://schemas.openxmlformats.org/officeDocument/2006/relationships/ctrlProp" Target="../ctrlProps/ctrlProp5.xml"/><Relationship Id="rId14" Type="http://schemas.openxmlformats.org/officeDocument/2006/relationships/ctrlProp" Target="../ctrlProps/ctrlProp10.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Feuil1">
    <pageSetUpPr fitToPage="1"/>
  </sheetPr>
  <dimension ref="B1:AB68"/>
  <sheetViews>
    <sheetView showGridLines="0" showRowColHeaders="0" showZeros="0" tabSelected="1" zoomScale="95" zoomScaleNormal="95" workbookViewId="0">
      <selection activeCell="AE20" sqref="AE20"/>
    </sheetView>
  </sheetViews>
  <sheetFormatPr baseColWidth="10" defaultColWidth="9.109375" defaultRowHeight="14.4" x14ac:dyDescent="0.3"/>
  <cols>
    <col min="1" max="1" width="7.88671875" style="1" customWidth="1"/>
    <col min="2" max="2" width="1.88671875" style="1" customWidth="1"/>
    <col min="3" max="4" width="3.33203125" style="1" customWidth="1"/>
    <col min="5" max="5" width="6.6640625" style="1" customWidth="1"/>
    <col min="6" max="6" width="2.109375" style="1" customWidth="1"/>
    <col min="7" max="7" width="10.44140625" style="1" customWidth="1"/>
    <col min="8" max="8" width="1.6640625" style="1" customWidth="1"/>
    <col min="9" max="9" width="5.109375" style="1" customWidth="1"/>
    <col min="10" max="10" width="4.5546875" style="1" customWidth="1"/>
    <col min="11" max="11" width="5.44140625" style="1" customWidth="1"/>
    <col min="12" max="12" width="6.88671875" style="1" customWidth="1"/>
    <col min="13" max="13" width="2.109375" style="1" customWidth="1"/>
    <col min="14" max="14" width="7" style="1" customWidth="1"/>
    <col min="15" max="15" width="2.5546875" style="1" customWidth="1"/>
    <col min="16" max="16" width="7.44140625" style="1" customWidth="1"/>
    <col min="17" max="17" width="1.5546875" style="1" customWidth="1"/>
    <col min="18" max="18" width="5" style="1" customWidth="1"/>
    <col min="19" max="19" width="4.88671875" style="1" customWidth="1"/>
    <col min="20" max="20" width="5.5546875" style="1" customWidth="1"/>
    <col min="21" max="21" width="2.33203125" style="1" customWidth="1"/>
    <col min="22" max="22" width="6.109375" style="1" customWidth="1"/>
    <col min="23" max="23" width="9.109375" style="1"/>
    <col min="24" max="24" width="2" style="1" customWidth="1"/>
    <col min="25" max="25" width="21.44140625" style="1" customWidth="1"/>
    <col min="26" max="26" width="3.33203125" style="1" customWidth="1"/>
    <col min="27" max="27" width="3.109375" style="1" customWidth="1"/>
    <col min="28" max="28" width="3" style="1" customWidth="1"/>
    <col min="29" max="16384" width="9.109375" style="1"/>
  </cols>
  <sheetData>
    <row r="1" spans="2:26" ht="15" thickBot="1" x14ac:dyDescent="0.35"/>
    <row r="2" spans="2:26" ht="33" customHeight="1" x14ac:dyDescent="0.55000000000000004">
      <c r="C2" s="111" t="s">
        <v>92</v>
      </c>
      <c r="D2" s="112"/>
      <c r="E2" s="112"/>
      <c r="F2" s="112"/>
      <c r="G2" s="112"/>
      <c r="H2" s="112"/>
      <c r="I2" s="112"/>
      <c r="J2" s="112"/>
      <c r="K2" s="112"/>
      <c r="L2" s="112"/>
      <c r="M2" s="44"/>
      <c r="N2" s="44"/>
      <c r="O2" s="44"/>
      <c r="P2" s="44"/>
      <c r="Q2" s="44"/>
      <c r="R2" s="44"/>
      <c r="S2" s="44"/>
      <c r="T2" s="44"/>
      <c r="U2" s="44"/>
      <c r="V2" s="44"/>
      <c r="W2" s="44"/>
      <c r="X2" s="44"/>
      <c r="Y2" s="44"/>
      <c r="Z2" s="45"/>
    </row>
    <row r="3" spans="2:26" ht="76.5" customHeight="1" x14ac:dyDescent="0.3">
      <c r="C3" s="49"/>
      <c r="Z3" s="50"/>
    </row>
    <row r="4" spans="2:26" ht="15" customHeight="1" thickBot="1" x14ac:dyDescent="0.35">
      <c r="C4" s="117" t="s">
        <v>96</v>
      </c>
      <c r="D4" s="118"/>
      <c r="E4" s="118"/>
      <c r="F4" s="118"/>
      <c r="G4" s="118"/>
      <c r="H4" s="118"/>
      <c r="I4" s="118"/>
      <c r="J4" s="118"/>
      <c r="K4" s="118"/>
      <c r="L4" s="118"/>
      <c r="M4" s="118"/>
      <c r="N4" s="118"/>
      <c r="O4" s="118"/>
      <c r="P4" s="118"/>
      <c r="Q4" s="118"/>
      <c r="R4" s="118"/>
      <c r="S4" s="118"/>
      <c r="T4" s="118"/>
      <c r="U4" s="118"/>
      <c r="V4" s="118"/>
      <c r="W4" s="118"/>
      <c r="X4" s="118"/>
      <c r="Y4" s="118"/>
      <c r="Z4" s="119"/>
    </row>
    <row r="5" spans="2:26" ht="34.5" customHeight="1" x14ac:dyDescent="0.3">
      <c r="B5" s="15"/>
      <c r="C5" s="120" t="s">
        <v>0</v>
      </c>
      <c r="D5" s="121"/>
      <c r="E5" s="121"/>
      <c r="F5" s="121"/>
      <c r="G5" s="121"/>
      <c r="H5" s="121"/>
      <c r="I5" s="121"/>
      <c r="J5" s="121"/>
      <c r="K5" s="121"/>
      <c r="L5" s="121"/>
      <c r="M5" s="121"/>
      <c r="N5" s="121"/>
      <c r="O5" s="121"/>
      <c r="P5" s="121"/>
      <c r="Q5" s="121"/>
      <c r="R5" s="121"/>
      <c r="S5" s="121"/>
      <c r="T5" s="121"/>
      <c r="U5" s="121"/>
      <c r="V5" s="121"/>
      <c r="W5" s="121"/>
      <c r="X5" s="121"/>
      <c r="Y5" s="121"/>
      <c r="Z5" s="122"/>
    </row>
    <row r="6" spans="2:26" x14ac:dyDescent="0.3">
      <c r="C6" s="17"/>
      <c r="D6" s="2"/>
      <c r="E6" s="2"/>
      <c r="F6" s="2"/>
      <c r="G6" s="2"/>
      <c r="H6" s="2"/>
      <c r="I6" s="2"/>
      <c r="J6" s="2"/>
      <c r="K6" s="2"/>
      <c r="L6" s="2"/>
      <c r="M6" s="2"/>
      <c r="N6" s="2"/>
      <c r="O6" s="2"/>
      <c r="P6" s="2"/>
      <c r="Q6" s="2"/>
      <c r="R6" s="2"/>
      <c r="S6" s="2"/>
      <c r="T6" s="2"/>
      <c r="U6" s="2"/>
      <c r="V6" s="2"/>
      <c r="W6" s="2"/>
      <c r="X6" s="2"/>
      <c r="Y6" s="2"/>
      <c r="Z6" s="18"/>
    </row>
    <row r="7" spans="2:26" x14ac:dyDescent="0.3">
      <c r="C7" s="17"/>
      <c r="D7" s="2" t="s">
        <v>1</v>
      </c>
      <c r="E7" s="2"/>
      <c r="F7" s="2"/>
      <c r="G7" s="2"/>
      <c r="H7" s="2"/>
      <c r="I7" s="110"/>
      <c r="J7" s="110"/>
      <c r="K7" s="110"/>
      <c r="L7" s="110"/>
      <c r="M7" s="110"/>
      <c r="N7" s="110"/>
      <c r="O7" s="110"/>
      <c r="P7" s="2"/>
      <c r="Q7" s="2"/>
      <c r="R7" s="2" t="s">
        <v>32</v>
      </c>
      <c r="S7" s="2"/>
      <c r="T7" s="2"/>
      <c r="U7" s="2"/>
      <c r="V7" s="2"/>
      <c r="W7" s="110"/>
      <c r="X7" s="110"/>
      <c r="Y7" s="110"/>
      <c r="Z7" s="18"/>
    </row>
    <row r="8" spans="2:26" ht="6.75" customHeight="1" x14ac:dyDescent="0.3">
      <c r="C8" s="17"/>
      <c r="D8" s="2"/>
      <c r="E8" s="16"/>
      <c r="F8" s="16"/>
      <c r="G8" s="16"/>
      <c r="H8" s="16"/>
      <c r="I8" s="16"/>
      <c r="J8" s="16"/>
      <c r="K8" s="16"/>
      <c r="L8" s="16"/>
      <c r="M8" s="16"/>
      <c r="N8" s="16"/>
      <c r="O8" s="16"/>
      <c r="P8" s="2"/>
      <c r="Q8" s="2"/>
      <c r="R8" s="16"/>
      <c r="S8" s="16"/>
      <c r="T8" s="16"/>
      <c r="U8" s="16"/>
      <c r="V8" s="16"/>
      <c r="W8" s="16"/>
      <c r="X8" s="16"/>
      <c r="Y8" s="2"/>
      <c r="Z8" s="18"/>
    </row>
    <row r="9" spans="2:26" x14ac:dyDescent="0.3">
      <c r="C9" s="17"/>
      <c r="D9" s="116" t="s">
        <v>33</v>
      </c>
      <c r="E9" s="116"/>
      <c r="F9" s="2"/>
      <c r="G9" s="2" t="s">
        <v>2</v>
      </c>
      <c r="H9" s="2"/>
      <c r="I9" s="110"/>
      <c r="J9" s="110"/>
      <c r="K9" s="110"/>
      <c r="L9" s="110"/>
      <c r="M9" s="110"/>
      <c r="N9" s="110"/>
      <c r="O9" s="110"/>
      <c r="P9" s="2"/>
      <c r="Q9" s="2"/>
      <c r="R9" s="2" t="s">
        <v>31</v>
      </c>
      <c r="S9" s="2"/>
      <c r="T9" s="2"/>
      <c r="U9" s="114"/>
      <c r="V9" s="114"/>
      <c r="W9" s="114"/>
      <c r="X9" s="114"/>
      <c r="Y9" s="114"/>
      <c r="Z9" s="18"/>
    </row>
    <row r="10" spans="2:26" ht="6" customHeight="1" x14ac:dyDescent="0.3">
      <c r="C10" s="17"/>
      <c r="D10" s="2"/>
      <c r="E10" s="2"/>
      <c r="F10" s="2"/>
      <c r="G10" s="2"/>
      <c r="H10" s="2"/>
      <c r="I10" s="2"/>
      <c r="J10" s="2"/>
      <c r="K10" s="2"/>
      <c r="L10" s="2"/>
      <c r="M10" s="2"/>
      <c r="N10" s="2"/>
      <c r="O10" s="2"/>
      <c r="P10" s="2"/>
      <c r="Q10" s="2"/>
      <c r="R10" s="2"/>
      <c r="S10" s="2"/>
      <c r="T10" s="2"/>
      <c r="U10" s="2"/>
      <c r="V10" s="2"/>
      <c r="W10" s="2"/>
      <c r="X10" s="2"/>
      <c r="Y10" s="2"/>
      <c r="Z10" s="18"/>
    </row>
    <row r="11" spans="2:26" x14ac:dyDescent="0.3">
      <c r="C11" s="17"/>
      <c r="D11" s="2"/>
      <c r="E11" s="2"/>
      <c r="F11" s="2"/>
      <c r="G11" s="14" t="s">
        <v>3</v>
      </c>
      <c r="H11" s="14"/>
      <c r="I11" s="113"/>
      <c r="J11" s="113"/>
      <c r="K11" s="113"/>
      <c r="L11" s="2"/>
      <c r="M11" s="2" t="s">
        <v>4</v>
      </c>
      <c r="N11" s="2"/>
      <c r="O11" s="2"/>
      <c r="P11" s="115"/>
      <c r="Q11" s="110"/>
      <c r="R11" s="110"/>
      <c r="S11" s="110"/>
      <c r="T11" s="110"/>
      <c r="U11" s="110"/>
      <c r="V11" s="110"/>
      <c r="W11" s="110"/>
      <c r="X11" s="110"/>
      <c r="Y11" s="110"/>
      <c r="Z11" s="18"/>
    </row>
    <row r="12" spans="2:26" ht="15" thickBot="1" x14ac:dyDescent="0.35">
      <c r="C12" s="19"/>
      <c r="D12" s="20"/>
      <c r="E12" s="20"/>
      <c r="F12" s="20"/>
      <c r="G12" s="20"/>
      <c r="H12" s="20"/>
      <c r="I12" s="20"/>
      <c r="J12" s="20"/>
      <c r="K12" s="20"/>
      <c r="L12" s="20"/>
      <c r="M12" s="20"/>
      <c r="N12" s="20"/>
      <c r="O12" s="20"/>
      <c r="P12" s="20"/>
      <c r="Q12" s="20"/>
      <c r="R12" s="20"/>
      <c r="S12" s="20"/>
      <c r="T12" s="20"/>
      <c r="U12" s="20"/>
      <c r="V12" s="20"/>
      <c r="W12" s="20"/>
      <c r="X12" s="20"/>
      <c r="Y12" s="20"/>
      <c r="Z12" s="21"/>
    </row>
    <row r="13" spans="2:26" ht="9" customHeight="1" thickBot="1" x14ac:dyDescent="0.35">
      <c r="C13" s="132"/>
      <c r="D13" s="133"/>
      <c r="E13" s="133"/>
      <c r="F13" s="133"/>
      <c r="G13" s="133"/>
      <c r="H13" s="133"/>
      <c r="I13" s="133"/>
      <c r="J13" s="133"/>
      <c r="K13" s="133"/>
      <c r="L13" s="133"/>
      <c r="M13" s="133"/>
      <c r="N13" s="133"/>
      <c r="O13" s="133"/>
      <c r="P13" s="133"/>
      <c r="Q13" s="133"/>
      <c r="R13" s="133"/>
      <c r="S13" s="133"/>
      <c r="T13" s="133"/>
      <c r="U13" s="133"/>
      <c r="V13" s="133"/>
      <c r="W13" s="133"/>
      <c r="X13" s="133"/>
      <c r="Y13" s="133"/>
      <c r="Z13" s="134"/>
    </row>
    <row r="14" spans="2:26" ht="27" customHeight="1" x14ac:dyDescent="0.3">
      <c r="C14" s="52"/>
      <c r="D14" s="144" t="s">
        <v>5</v>
      </c>
      <c r="E14" s="145"/>
      <c r="F14" s="145"/>
      <c r="G14" s="145"/>
      <c r="H14" s="145"/>
      <c r="I14" s="146"/>
      <c r="J14" s="53"/>
      <c r="K14" s="53"/>
      <c r="L14" s="53"/>
      <c r="M14" s="53"/>
      <c r="N14" s="53"/>
      <c r="O14" s="53"/>
      <c r="P14" s="106" t="s">
        <v>28</v>
      </c>
      <c r="Q14" s="106"/>
      <c r="R14" s="106"/>
      <c r="S14" s="106"/>
      <c r="T14" s="53"/>
      <c r="U14" s="107"/>
      <c r="V14" s="108"/>
      <c r="W14" s="108"/>
      <c r="X14" s="108"/>
      <c r="Y14" s="108"/>
      <c r="Z14" s="54"/>
    </row>
    <row r="15" spans="2:26" ht="2.25" customHeight="1" thickBot="1" x14ac:dyDescent="0.35">
      <c r="C15" s="52"/>
      <c r="D15" s="147"/>
      <c r="E15" s="148"/>
      <c r="F15" s="148"/>
      <c r="G15" s="148"/>
      <c r="H15" s="148"/>
      <c r="I15" s="149"/>
      <c r="J15" s="53"/>
      <c r="K15" s="53"/>
      <c r="L15" s="53"/>
      <c r="M15" s="53"/>
      <c r="N15" s="53"/>
      <c r="O15" s="53"/>
      <c r="P15" s="106"/>
      <c r="Q15" s="106"/>
      <c r="R15" s="106"/>
      <c r="S15" s="106"/>
      <c r="T15" s="53"/>
      <c r="U15" s="32"/>
      <c r="V15" s="32"/>
      <c r="W15" s="32"/>
      <c r="X15" s="32"/>
      <c r="Y15" s="32"/>
      <c r="Z15" s="54"/>
    </row>
    <row r="16" spans="2:26" ht="12.75" customHeight="1" thickBot="1" x14ac:dyDescent="0.35">
      <c r="C16" s="31"/>
      <c r="D16" s="32"/>
      <c r="E16" s="32"/>
      <c r="F16" s="32"/>
      <c r="G16" s="32"/>
      <c r="H16" s="32"/>
      <c r="I16" s="32"/>
      <c r="J16" s="32"/>
      <c r="K16" s="32"/>
      <c r="L16" s="32"/>
      <c r="M16" s="32"/>
      <c r="N16" s="32"/>
      <c r="O16" s="32"/>
      <c r="P16" s="32"/>
      <c r="Q16" s="32"/>
      <c r="R16" s="32"/>
      <c r="S16" s="32"/>
      <c r="T16" s="32"/>
      <c r="U16" s="32"/>
      <c r="V16" s="32"/>
      <c r="W16" s="32"/>
      <c r="X16" s="32"/>
      <c r="Y16" s="32"/>
      <c r="Z16" s="30"/>
    </row>
    <row r="17" spans="3:26" ht="18" customHeight="1" x14ac:dyDescent="0.3">
      <c r="C17" s="33"/>
      <c r="D17" s="109" t="s">
        <v>2</v>
      </c>
      <c r="E17" s="109"/>
      <c r="F17" s="86"/>
      <c r="G17" s="87"/>
      <c r="H17" s="87"/>
      <c r="I17" s="87"/>
      <c r="J17" s="87"/>
      <c r="K17" s="87"/>
      <c r="L17" s="87"/>
      <c r="M17" s="87"/>
      <c r="N17" s="87"/>
      <c r="O17" s="87"/>
      <c r="P17" s="88"/>
      <c r="Q17" s="55"/>
      <c r="R17" s="109" t="s">
        <v>31</v>
      </c>
      <c r="S17" s="109"/>
      <c r="T17" s="92"/>
      <c r="U17" s="92"/>
      <c r="V17" s="92"/>
      <c r="W17" s="92"/>
      <c r="X17" s="92"/>
      <c r="Y17" s="92"/>
      <c r="Z17" s="30"/>
    </row>
    <row r="18" spans="3:26" ht="9" customHeight="1" thickBot="1" x14ac:dyDescent="0.35">
      <c r="C18" s="33"/>
      <c r="D18" s="59"/>
      <c r="E18" s="59"/>
      <c r="F18" s="89"/>
      <c r="G18" s="90"/>
      <c r="H18" s="90"/>
      <c r="I18" s="90"/>
      <c r="J18" s="90"/>
      <c r="K18" s="90"/>
      <c r="L18" s="90"/>
      <c r="M18" s="90"/>
      <c r="N18" s="90"/>
      <c r="O18" s="90"/>
      <c r="P18" s="91"/>
      <c r="Q18" s="55"/>
      <c r="R18" s="59"/>
      <c r="S18" s="59"/>
      <c r="T18" s="92"/>
      <c r="U18" s="92"/>
      <c r="V18" s="92"/>
      <c r="W18" s="92"/>
      <c r="X18" s="92"/>
      <c r="Y18" s="92"/>
      <c r="Z18" s="30"/>
    </row>
    <row r="19" spans="3:26" ht="8.25" customHeight="1" x14ac:dyDescent="0.3">
      <c r="C19" s="31"/>
      <c r="D19" s="32"/>
      <c r="E19" s="32"/>
      <c r="F19" s="32"/>
      <c r="G19" s="32"/>
      <c r="H19" s="32"/>
      <c r="I19" s="29"/>
      <c r="J19" s="29"/>
      <c r="K19" s="29"/>
      <c r="L19" s="29"/>
      <c r="M19" s="29"/>
      <c r="N19" s="29"/>
      <c r="O19" s="29"/>
      <c r="P19" s="29"/>
      <c r="Q19" s="29"/>
      <c r="R19" s="29"/>
      <c r="S19" s="29"/>
      <c r="T19" s="29"/>
      <c r="U19" s="29"/>
      <c r="V19" s="29"/>
      <c r="W19" s="29"/>
      <c r="X19" s="29"/>
      <c r="Y19" s="29"/>
      <c r="Z19" s="34"/>
    </row>
    <row r="20" spans="3:26" ht="6.75" customHeight="1" x14ac:dyDescent="0.3">
      <c r="C20" s="35"/>
      <c r="D20" s="28"/>
      <c r="E20" s="28"/>
      <c r="F20" s="28"/>
      <c r="G20" s="28"/>
      <c r="H20" s="28"/>
      <c r="I20" s="96" t="s">
        <v>114</v>
      </c>
      <c r="J20" s="96" t="s">
        <v>115</v>
      </c>
      <c r="K20" s="96" t="s">
        <v>116</v>
      </c>
      <c r="L20" s="28"/>
      <c r="M20" s="28"/>
      <c r="N20" s="28"/>
      <c r="O20" s="28"/>
      <c r="P20" s="28"/>
      <c r="Q20" s="28"/>
      <c r="R20" s="28"/>
      <c r="S20" s="28"/>
      <c r="T20" s="28"/>
      <c r="U20" s="28"/>
      <c r="V20" s="28"/>
      <c r="W20" s="28"/>
      <c r="X20" s="28"/>
      <c r="Y20" s="28"/>
      <c r="Z20" s="36"/>
    </row>
    <row r="21" spans="3:26" ht="6.75" customHeight="1" x14ac:dyDescent="0.3">
      <c r="C21" s="35"/>
      <c r="D21" s="28"/>
      <c r="E21" s="28"/>
      <c r="F21" s="28"/>
      <c r="G21" s="28"/>
      <c r="H21" s="28"/>
      <c r="I21" s="96"/>
      <c r="J21" s="96"/>
      <c r="K21" s="96"/>
      <c r="L21" s="28"/>
      <c r="M21" s="28"/>
      <c r="N21" s="28"/>
      <c r="O21" s="28"/>
      <c r="P21" s="28"/>
      <c r="Q21" s="28"/>
      <c r="R21" s="28"/>
      <c r="S21" s="28"/>
      <c r="T21" s="28"/>
      <c r="U21" s="28"/>
      <c r="V21" s="28"/>
      <c r="W21" s="28"/>
      <c r="X21" s="28"/>
      <c r="Y21" s="28"/>
      <c r="Z21" s="36"/>
    </row>
    <row r="22" spans="3:26" x14ac:dyDescent="0.3">
      <c r="C22" s="35"/>
      <c r="D22" s="95" t="s">
        <v>14</v>
      </c>
      <c r="E22" s="95"/>
      <c r="F22" s="95"/>
      <c r="G22" s="95"/>
      <c r="H22" s="37"/>
      <c r="I22" s="64"/>
      <c r="J22" s="64"/>
      <c r="K22" s="63"/>
      <c r="L22" s="28"/>
      <c r="M22" s="96" t="s">
        <v>23</v>
      </c>
      <c r="N22" s="96"/>
      <c r="O22" s="96"/>
      <c r="P22" s="96"/>
      <c r="Q22" s="28"/>
      <c r="R22" s="46"/>
      <c r="S22" s="28"/>
      <c r="T22" s="96" t="s">
        <v>27</v>
      </c>
      <c r="U22" s="96"/>
      <c r="V22" s="96"/>
      <c r="W22" s="110"/>
      <c r="X22" s="110"/>
      <c r="Y22" s="110"/>
      <c r="Z22" s="36"/>
    </row>
    <row r="23" spans="3:26" ht="10.5" customHeight="1" x14ac:dyDescent="0.3">
      <c r="C23" s="35"/>
      <c r="D23" s="28"/>
      <c r="E23" s="28"/>
      <c r="F23" s="28"/>
      <c r="G23" s="28"/>
      <c r="H23" s="28"/>
      <c r="I23" s="28"/>
      <c r="J23" s="28"/>
      <c r="K23" s="28"/>
      <c r="L23" s="28"/>
      <c r="M23" s="28"/>
      <c r="N23" s="28"/>
      <c r="O23" s="28"/>
      <c r="P23" s="28"/>
      <c r="Q23" s="28"/>
      <c r="R23" s="28"/>
      <c r="S23" s="28"/>
      <c r="T23" s="28"/>
      <c r="U23" s="28"/>
      <c r="V23" s="28"/>
      <c r="W23" s="28"/>
      <c r="X23" s="28"/>
      <c r="Y23" s="28"/>
      <c r="Z23" s="36"/>
    </row>
    <row r="24" spans="3:26" ht="14.25" customHeight="1" x14ac:dyDescent="0.3">
      <c r="C24" s="35"/>
      <c r="D24" s="142" t="s">
        <v>78</v>
      </c>
      <c r="E24" s="142"/>
      <c r="F24" s="142"/>
      <c r="G24" s="142"/>
      <c r="H24" s="142"/>
      <c r="I24" s="142"/>
      <c r="J24" s="142"/>
      <c r="K24" s="142"/>
      <c r="L24" s="142"/>
      <c r="M24" s="142"/>
      <c r="N24" s="142"/>
      <c r="O24" s="142"/>
      <c r="P24" s="142"/>
      <c r="Q24" s="110"/>
      <c r="R24" s="110"/>
      <c r="S24" s="110"/>
      <c r="T24" s="110"/>
      <c r="U24" s="110"/>
      <c r="V24" s="110"/>
      <c r="W24" s="110"/>
      <c r="X24" s="110"/>
      <c r="Y24" s="110"/>
      <c r="Z24" s="36"/>
    </row>
    <row r="25" spans="3:26" ht="10.5" customHeight="1" x14ac:dyDescent="0.3">
      <c r="C25" s="35"/>
      <c r="D25" s="28"/>
      <c r="E25" s="28"/>
      <c r="F25" s="28"/>
      <c r="G25" s="28"/>
      <c r="H25" s="28"/>
      <c r="I25" s="28"/>
      <c r="J25" s="28"/>
      <c r="K25" s="28"/>
      <c r="L25" s="28"/>
      <c r="M25" s="28"/>
      <c r="N25" s="28"/>
      <c r="O25" s="28"/>
      <c r="P25" s="28"/>
      <c r="Q25" s="28"/>
      <c r="R25" s="28"/>
      <c r="S25" s="28"/>
      <c r="T25" s="28"/>
      <c r="U25" s="28"/>
      <c r="V25" s="28"/>
      <c r="W25" s="28"/>
      <c r="X25" s="28"/>
      <c r="Y25" s="28"/>
      <c r="Z25" s="36"/>
    </row>
    <row r="26" spans="3:26" x14ac:dyDescent="0.3">
      <c r="C26" s="35"/>
      <c r="D26" s="95" t="s">
        <v>21</v>
      </c>
      <c r="E26" s="95"/>
      <c r="F26" s="95"/>
      <c r="G26" s="95"/>
      <c r="H26" s="93"/>
      <c r="I26" s="93"/>
      <c r="J26" s="93"/>
      <c r="K26" s="93"/>
      <c r="L26" s="93"/>
      <c r="M26" s="93"/>
      <c r="N26" s="93"/>
      <c r="O26" s="28"/>
      <c r="P26" s="143" t="s">
        <v>126</v>
      </c>
      <c r="Q26" s="143"/>
      <c r="R26" s="143"/>
      <c r="S26" s="110"/>
      <c r="T26" s="110"/>
      <c r="U26" s="110"/>
      <c r="V26" s="28"/>
      <c r="W26" s="28" t="s">
        <v>22</v>
      </c>
      <c r="X26" s="93"/>
      <c r="Y26" s="93"/>
      <c r="Z26" s="36"/>
    </row>
    <row r="27" spans="3:26" x14ac:dyDescent="0.3">
      <c r="C27" s="35"/>
      <c r="D27" s="37"/>
      <c r="E27" s="37"/>
      <c r="F27" s="37"/>
      <c r="G27" s="37"/>
      <c r="H27" s="93"/>
      <c r="I27" s="93"/>
      <c r="J27" s="93"/>
      <c r="K27" s="93"/>
      <c r="L27" s="93"/>
      <c r="M27" s="93"/>
      <c r="N27" s="93"/>
      <c r="O27" s="28"/>
      <c r="P27" s="28"/>
      <c r="Q27" s="28"/>
      <c r="R27" s="28"/>
      <c r="S27" s="28"/>
      <c r="T27" s="28"/>
      <c r="U27" s="28"/>
      <c r="V27" s="28"/>
      <c r="W27" s="28"/>
      <c r="X27" s="93"/>
      <c r="Y27" s="93"/>
      <c r="Z27" s="36"/>
    </row>
    <row r="28" spans="3:26" ht="10.5" customHeight="1" x14ac:dyDescent="0.3">
      <c r="C28" s="35"/>
      <c r="D28" s="28"/>
      <c r="E28" s="37"/>
      <c r="F28" s="37"/>
      <c r="G28" s="28"/>
      <c r="H28" s="28"/>
      <c r="I28" s="28"/>
      <c r="J28" s="28"/>
      <c r="K28" s="28"/>
      <c r="L28" s="28"/>
      <c r="M28" s="28"/>
      <c r="N28" s="28"/>
      <c r="O28" s="28"/>
      <c r="P28" s="28"/>
      <c r="Q28" s="28"/>
      <c r="R28" s="28"/>
      <c r="S28" s="28"/>
      <c r="T28" s="28"/>
      <c r="U28" s="28"/>
      <c r="V28" s="28"/>
      <c r="W28" s="28"/>
      <c r="X28" s="28"/>
      <c r="Y28" s="28"/>
      <c r="Z28" s="36"/>
    </row>
    <row r="29" spans="3:26" ht="13.5" customHeight="1" x14ac:dyDescent="0.3">
      <c r="C29" s="35"/>
      <c r="D29" s="28" t="s">
        <v>79</v>
      </c>
      <c r="E29" s="37"/>
      <c r="F29" s="37"/>
      <c r="G29" s="28"/>
      <c r="H29" s="28"/>
      <c r="I29" s="28"/>
      <c r="J29" s="28"/>
      <c r="K29" s="28"/>
      <c r="L29" s="28"/>
      <c r="M29" s="28"/>
      <c r="N29" s="28"/>
      <c r="O29" s="28"/>
      <c r="P29" s="28"/>
      <c r="Q29" s="110"/>
      <c r="R29" s="110"/>
      <c r="S29" s="110"/>
      <c r="T29" s="110"/>
      <c r="U29" s="110"/>
      <c r="V29" s="110"/>
      <c r="W29" s="110"/>
      <c r="X29" s="110"/>
      <c r="Y29" s="110"/>
      <c r="Z29" s="36"/>
    </row>
    <row r="30" spans="3:26" ht="3" customHeight="1" x14ac:dyDescent="0.3">
      <c r="C30" s="35"/>
      <c r="D30" s="28"/>
      <c r="E30" s="37"/>
      <c r="F30" s="37"/>
      <c r="G30" s="28"/>
      <c r="H30" s="28"/>
      <c r="I30" s="28"/>
      <c r="J30" s="28"/>
      <c r="K30" s="28"/>
      <c r="L30" s="28"/>
      <c r="M30" s="28"/>
      <c r="N30" s="28"/>
      <c r="O30" s="28"/>
      <c r="P30" s="28"/>
      <c r="Q30" s="28"/>
      <c r="R30" s="28"/>
      <c r="S30" s="28"/>
      <c r="T30" s="28"/>
      <c r="U30" s="28"/>
      <c r="V30" s="28"/>
      <c r="W30" s="28"/>
      <c r="X30" s="28"/>
      <c r="Y30" s="28"/>
      <c r="Z30" s="36"/>
    </row>
    <row r="31" spans="3:26" ht="4.5" customHeight="1" x14ac:dyDescent="0.3">
      <c r="C31" s="35"/>
      <c r="D31" s="28"/>
      <c r="E31" s="37"/>
      <c r="F31" s="37"/>
      <c r="G31" s="28"/>
      <c r="H31" s="28"/>
      <c r="I31" s="28"/>
      <c r="J31" s="28"/>
      <c r="K31" s="28"/>
      <c r="L31" s="28"/>
      <c r="M31" s="28"/>
      <c r="N31" s="28"/>
      <c r="O31" s="28"/>
      <c r="P31" s="28"/>
      <c r="Q31" s="28"/>
      <c r="R31" s="28"/>
      <c r="S31" s="28"/>
      <c r="T31" s="28"/>
      <c r="U31" s="28"/>
      <c r="V31" s="28"/>
      <c r="W31" s="28"/>
      <c r="X31" s="28"/>
      <c r="Y31" s="28"/>
      <c r="Z31" s="36"/>
    </row>
    <row r="32" spans="3:26" x14ac:dyDescent="0.3">
      <c r="C32" s="35"/>
      <c r="D32" s="95" t="s">
        <v>3</v>
      </c>
      <c r="E32" s="95"/>
      <c r="F32" s="38"/>
      <c r="G32" s="113"/>
      <c r="H32" s="113"/>
      <c r="I32" s="113"/>
      <c r="J32" s="28"/>
      <c r="K32" s="28" t="s">
        <v>4</v>
      </c>
      <c r="L32" s="28"/>
      <c r="M32" s="130"/>
      <c r="N32" s="110"/>
      <c r="O32" s="110"/>
      <c r="P32" s="110"/>
      <c r="Q32" s="110"/>
      <c r="R32" s="110"/>
      <c r="S32" s="110"/>
      <c r="T32" s="110"/>
      <c r="U32" s="110"/>
      <c r="V32" s="110"/>
      <c r="W32" s="110"/>
      <c r="X32" s="110"/>
      <c r="Y32" s="110"/>
      <c r="Z32" s="36"/>
    </row>
    <row r="33" spans="3:28" ht="8.25" customHeight="1" x14ac:dyDescent="0.3">
      <c r="C33" s="35"/>
      <c r="D33" s="28"/>
      <c r="E33" s="28"/>
      <c r="F33" s="28"/>
      <c r="G33" s="28"/>
      <c r="H33" s="28"/>
      <c r="I33" s="28"/>
      <c r="J33" s="28"/>
      <c r="K33" s="28"/>
      <c r="L33" s="28"/>
      <c r="M33" s="28"/>
      <c r="N33" s="28"/>
      <c r="O33" s="28"/>
      <c r="P33" s="28"/>
      <c r="Q33" s="28"/>
      <c r="R33" s="28"/>
      <c r="S33" s="28"/>
      <c r="T33" s="28"/>
      <c r="U33" s="28"/>
      <c r="V33" s="28"/>
      <c r="W33" s="28"/>
      <c r="X33" s="28"/>
      <c r="Y33" s="28"/>
      <c r="Z33" s="36"/>
    </row>
    <row r="34" spans="3:28" x14ac:dyDescent="0.3">
      <c r="C34" s="35"/>
      <c r="D34" s="28" t="s">
        <v>24</v>
      </c>
      <c r="E34" s="28"/>
      <c r="F34" s="28"/>
      <c r="G34" s="28"/>
      <c r="H34" s="28"/>
      <c r="I34" s="28"/>
      <c r="J34" s="131"/>
      <c r="K34" s="131"/>
      <c r="L34" s="131"/>
      <c r="M34" s="131"/>
      <c r="N34" s="131"/>
      <c r="O34" s="131"/>
      <c r="P34" s="131"/>
      <c r="Q34" s="131"/>
      <c r="R34" s="131"/>
      <c r="S34" s="131"/>
      <c r="T34" s="131"/>
      <c r="U34" s="131"/>
      <c r="V34" s="131"/>
      <c r="W34" s="131"/>
      <c r="X34" s="131"/>
      <c r="Y34" s="28"/>
      <c r="Z34" s="36"/>
    </row>
    <row r="35" spans="3:28" ht="11.25" customHeight="1" x14ac:dyDescent="0.3">
      <c r="C35" s="35"/>
      <c r="D35" s="39"/>
      <c r="E35" s="39"/>
      <c r="F35" s="39"/>
      <c r="G35" s="39"/>
      <c r="H35" s="39"/>
      <c r="I35" s="39"/>
      <c r="J35" s="141" t="str">
        <f>IF(J34="Emploi temporaire (intérim ETT, CDD de moins de 6 mois)","*Si pas de contrat en cours : indiquer Recherche activement un emploi et est disponible dans les 15 jours"," ")</f>
        <v xml:space="preserve"> </v>
      </c>
      <c r="K35" s="141"/>
      <c r="L35" s="141"/>
      <c r="M35" s="141"/>
      <c r="N35" s="141"/>
      <c r="O35" s="141"/>
      <c r="P35" s="141"/>
      <c r="Q35" s="141"/>
      <c r="R35" s="141"/>
      <c r="S35" s="141"/>
      <c r="T35" s="141"/>
      <c r="U35" s="141"/>
      <c r="V35" s="141"/>
      <c r="W35" s="141"/>
      <c r="X35" s="141"/>
      <c r="Y35" s="141"/>
      <c r="Z35" s="36"/>
      <c r="AA35" s="76"/>
      <c r="AB35" s="76"/>
    </row>
    <row r="36" spans="3:28" ht="13.5" customHeight="1" thickBot="1" x14ac:dyDescent="0.35">
      <c r="C36" s="35"/>
      <c r="D36" s="39"/>
      <c r="E36" s="39"/>
      <c r="F36" s="39"/>
      <c r="G36" s="39"/>
      <c r="H36" s="39"/>
      <c r="I36" s="39"/>
      <c r="J36" s="39"/>
      <c r="K36" s="28"/>
      <c r="L36" s="28"/>
      <c r="M36" s="28"/>
      <c r="N36" s="28"/>
      <c r="O36" s="28"/>
      <c r="P36" s="28"/>
      <c r="Q36" s="28"/>
      <c r="R36" s="38" t="s">
        <v>114</v>
      </c>
      <c r="S36" s="38" t="s">
        <v>115</v>
      </c>
      <c r="T36" s="38" t="s">
        <v>116</v>
      </c>
      <c r="U36" s="28"/>
      <c r="V36" s="28"/>
      <c r="W36" s="28"/>
      <c r="X36" s="28"/>
      <c r="Y36" s="28"/>
      <c r="Z36" s="36"/>
      <c r="AA36" s="76"/>
      <c r="AB36" s="76"/>
    </row>
    <row r="37" spans="3:28" x14ac:dyDescent="0.3">
      <c r="C37" s="35"/>
      <c r="D37" s="95" t="s">
        <v>82</v>
      </c>
      <c r="E37" s="95"/>
      <c r="F37" s="95"/>
      <c r="G37" s="95"/>
      <c r="H37" s="95"/>
      <c r="I37" s="46"/>
      <c r="J37" s="28"/>
      <c r="K37" s="96" t="str">
        <f>IF($I$37="OUI","Date d'inscription à Pôle Emploi"," ")</f>
        <v xml:space="preserve"> </v>
      </c>
      <c r="L37" s="96"/>
      <c r="M37" s="96"/>
      <c r="N37" s="96"/>
      <c r="O37" s="96"/>
      <c r="P37" s="96"/>
      <c r="Q37" s="28"/>
      <c r="R37" s="74"/>
      <c r="S37" s="74"/>
      <c r="T37" s="75"/>
      <c r="U37" s="28"/>
      <c r="V37" s="135" t="s">
        <v>26</v>
      </c>
      <c r="W37" s="136"/>
      <c r="X37" s="136"/>
      <c r="Y37" s="137"/>
      <c r="Z37" s="36"/>
      <c r="AA37" s="76"/>
      <c r="AB37" s="76"/>
    </row>
    <row r="38" spans="3:28" ht="5.25" customHeight="1" thickBot="1" x14ac:dyDescent="0.35">
      <c r="C38" s="35"/>
      <c r="D38" s="28"/>
      <c r="E38" s="28"/>
      <c r="F38" s="28"/>
      <c r="G38" s="28"/>
      <c r="H38" s="28"/>
      <c r="I38" s="28"/>
      <c r="J38" s="28"/>
      <c r="K38" s="28"/>
      <c r="L38" s="28"/>
      <c r="M38" s="28"/>
      <c r="N38" s="28"/>
      <c r="O38" s="28"/>
      <c r="P38" s="28"/>
      <c r="Q38" s="28"/>
      <c r="R38" s="96"/>
      <c r="S38" s="96"/>
      <c r="T38" s="96"/>
      <c r="U38" s="28"/>
      <c r="V38" s="138"/>
      <c r="W38" s="139"/>
      <c r="X38" s="139"/>
      <c r="Y38" s="140"/>
      <c r="Z38" s="36"/>
      <c r="AA38" s="76"/>
      <c r="AB38" s="76"/>
    </row>
    <row r="39" spans="3:28" ht="15" customHeight="1" x14ac:dyDescent="0.3">
      <c r="C39" s="35"/>
      <c r="D39" s="28" t="s">
        <v>88</v>
      </c>
      <c r="E39" s="28"/>
      <c r="F39" s="28"/>
      <c r="G39" s="28"/>
      <c r="H39" s="28"/>
      <c r="I39" s="28"/>
      <c r="J39" s="28"/>
      <c r="K39" s="28"/>
      <c r="L39" s="28"/>
      <c r="M39" s="28"/>
      <c r="N39" s="28"/>
      <c r="O39" s="28"/>
      <c r="P39" s="40"/>
      <c r="Q39" s="40">
        <v>44565</v>
      </c>
      <c r="R39" s="64"/>
      <c r="S39" s="64"/>
      <c r="T39" s="63"/>
      <c r="U39" s="28"/>
      <c r="V39" s="97"/>
      <c r="W39" s="98"/>
      <c r="X39" s="98"/>
      <c r="Y39" s="99"/>
      <c r="Z39" s="36"/>
      <c r="AA39" s="76"/>
      <c r="AB39" s="76"/>
    </row>
    <row r="40" spans="3:28" ht="9.75" customHeight="1" x14ac:dyDescent="0.3">
      <c r="C40" s="35"/>
      <c r="D40" s="39" t="s">
        <v>87</v>
      </c>
      <c r="E40" s="28"/>
      <c r="F40" s="28"/>
      <c r="G40" s="28"/>
      <c r="H40" s="28"/>
      <c r="I40" s="28"/>
      <c r="J40" s="28"/>
      <c r="K40" s="28"/>
      <c r="L40" s="28"/>
      <c r="M40" s="28"/>
      <c r="N40" s="28"/>
      <c r="O40" s="28"/>
      <c r="P40" s="28"/>
      <c r="Q40" s="28"/>
      <c r="R40" s="28"/>
      <c r="S40" s="28"/>
      <c r="T40" s="28"/>
      <c r="U40" s="28"/>
      <c r="V40" s="100"/>
      <c r="W40" s="101"/>
      <c r="X40" s="101"/>
      <c r="Y40" s="102"/>
      <c r="Z40" s="36"/>
      <c r="AA40" s="48"/>
      <c r="AB40" s="48"/>
    </row>
    <row r="41" spans="3:28" ht="6" customHeight="1" x14ac:dyDescent="0.3">
      <c r="C41" s="35"/>
      <c r="D41" s="39"/>
      <c r="E41" s="28"/>
      <c r="F41" s="28"/>
      <c r="G41" s="28"/>
      <c r="H41" s="28"/>
      <c r="I41" s="28"/>
      <c r="J41" s="28"/>
      <c r="K41" s="28"/>
      <c r="L41" s="28"/>
      <c r="M41" s="28"/>
      <c r="N41" s="28"/>
      <c r="O41" s="28"/>
      <c r="P41" s="28"/>
      <c r="Q41" s="28"/>
      <c r="R41" s="28"/>
      <c r="S41" s="28"/>
      <c r="T41" s="28"/>
      <c r="U41" s="28"/>
      <c r="V41" s="100"/>
      <c r="W41" s="101"/>
      <c r="X41" s="101"/>
      <c r="Y41" s="102"/>
      <c r="Z41" s="36"/>
      <c r="AA41" s="48"/>
      <c r="AB41" s="48"/>
    </row>
    <row r="42" spans="3:28" x14ac:dyDescent="0.3">
      <c r="C42" s="35"/>
      <c r="D42" s="28" t="s">
        <v>34</v>
      </c>
      <c r="E42" s="28"/>
      <c r="F42" s="28"/>
      <c r="G42" s="28"/>
      <c r="H42" s="28"/>
      <c r="I42" s="28"/>
      <c r="J42" s="28"/>
      <c r="K42" s="28"/>
      <c r="L42" s="28"/>
      <c r="M42" s="28"/>
      <c r="N42" s="28"/>
      <c r="O42" s="28"/>
      <c r="P42" s="28"/>
      <c r="Q42" s="28"/>
      <c r="R42" s="28"/>
      <c r="S42" s="28"/>
      <c r="T42" s="28"/>
      <c r="U42" s="28"/>
      <c r="V42" s="100"/>
      <c r="W42" s="101"/>
      <c r="X42" s="101"/>
      <c r="Y42" s="102"/>
      <c r="Z42" s="36"/>
      <c r="AA42" s="48"/>
      <c r="AB42" s="48"/>
    </row>
    <row r="43" spans="3:28" x14ac:dyDescent="0.3">
      <c r="C43" s="35"/>
      <c r="D43" s="28"/>
      <c r="E43" s="95" t="s">
        <v>97</v>
      </c>
      <c r="F43" s="95"/>
      <c r="G43" s="95"/>
      <c r="H43" s="95"/>
      <c r="I43" s="95"/>
      <c r="J43" s="95"/>
      <c r="K43" s="28"/>
      <c r="L43" s="28"/>
      <c r="M43" s="95" t="s">
        <v>99</v>
      </c>
      <c r="N43" s="95"/>
      <c r="O43" s="95"/>
      <c r="P43" s="95"/>
      <c r="Q43" s="95"/>
      <c r="R43" s="95"/>
      <c r="S43" s="95"/>
      <c r="T43" s="95"/>
      <c r="U43" s="28"/>
      <c r="V43" s="100"/>
      <c r="W43" s="101"/>
      <c r="X43" s="101"/>
      <c r="Y43" s="102"/>
      <c r="Z43" s="36"/>
      <c r="AA43" s="48"/>
      <c r="AB43" s="48"/>
    </row>
    <row r="44" spans="3:28" x14ac:dyDescent="0.3">
      <c r="C44" s="35"/>
      <c r="D44" s="28"/>
      <c r="E44" s="95" t="s">
        <v>98</v>
      </c>
      <c r="F44" s="95"/>
      <c r="G44" s="95"/>
      <c r="H44" s="95"/>
      <c r="I44" s="95"/>
      <c r="J44" s="95"/>
      <c r="K44" s="28"/>
      <c r="L44" s="28"/>
      <c r="M44" s="95" t="s">
        <v>100</v>
      </c>
      <c r="N44" s="95"/>
      <c r="O44" s="95"/>
      <c r="P44" s="95"/>
      <c r="Q44" s="95"/>
      <c r="R44" s="95"/>
      <c r="S44" s="95"/>
      <c r="T44" s="95"/>
      <c r="U44" s="28"/>
      <c r="V44" s="100"/>
      <c r="W44" s="101"/>
      <c r="X44" s="101"/>
      <c r="Y44" s="102"/>
      <c r="Z44" s="36"/>
      <c r="AA44" s="48"/>
      <c r="AB44" s="48"/>
    </row>
    <row r="45" spans="3:28" x14ac:dyDescent="0.3">
      <c r="C45" s="35"/>
      <c r="D45" s="28"/>
      <c r="E45" s="95" t="s">
        <v>101</v>
      </c>
      <c r="F45" s="95"/>
      <c r="G45" s="95"/>
      <c r="H45" s="95"/>
      <c r="I45" s="95"/>
      <c r="J45" s="95"/>
      <c r="K45" s="28"/>
      <c r="L45" s="28"/>
      <c r="M45" s="95" t="s">
        <v>103</v>
      </c>
      <c r="N45" s="95"/>
      <c r="O45" s="95"/>
      <c r="P45" s="95"/>
      <c r="Q45" s="95"/>
      <c r="R45" s="95"/>
      <c r="S45" s="95"/>
      <c r="T45" s="95"/>
      <c r="U45" s="28"/>
      <c r="V45" s="100"/>
      <c r="W45" s="101"/>
      <c r="X45" s="101"/>
      <c r="Y45" s="102"/>
      <c r="Z45" s="36"/>
      <c r="AA45" s="48"/>
      <c r="AB45" s="48"/>
    </row>
    <row r="46" spans="3:28" ht="15" thickBot="1" x14ac:dyDescent="0.35">
      <c r="C46" s="35"/>
      <c r="D46" s="28"/>
      <c r="E46" s="95" t="s">
        <v>102</v>
      </c>
      <c r="F46" s="95"/>
      <c r="G46" s="95"/>
      <c r="H46" s="95"/>
      <c r="I46" s="95"/>
      <c r="J46" s="95"/>
      <c r="K46" s="28"/>
      <c r="L46" s="28"/>
      <c r="M46" s="28" t="s">
        <v>138</v>
      </c>
      <c r="N46" s="28"/>
      <c r="O46" s="28"/>
      <c r="P46" s="28"/>
      <c r="Q46" s="28"/>
      <c r="R46" s="28"/>
      <c r="S46" s="28"/>
      <c r="T46" s="28"/>
      <c r="U46" s="28"/>
      <c r="V46" s="103"/>
      <c r="W46" s="104"/>
      <c r="X46" s="104"/>
      <c r="Y46" s="105"/>
      <c r="Z46" s="36"/>
      <c r="AA46" s="48"/>
      <c r="AB46" s="48"/>
    </row>
    <row r="47" spans="3:28" x14ac:dyDescent="0.3">
      <c r="C47" s="35"/>
      <c r="D47" s="28"/>
      <c r="E47" s="28"/>
      <c r="F47" s="28"/>
      <c r="G47" s="28"/>
      <c r="H47" s="28"/>
      <c r="I47" s="28"/>
      <c r="J47" s="28"/>
      <c r="K47" s="28"/>
      <c r="L47" s="28"/>
      <c r="M47" s="56" t="s">
        <v>104</v>
      </c>
      <c r="N47" s="28"/>
      <c r="O47" s="28"/>
      <c r="P47" s="28"/>
      <c r="Q47" s="28"/>
      <c r="R47" s="28"/>
      <c r="S47" s="28"/>
      <c r="T47" s="28"/>
      <c r="U47" s="28"/>
      <c r="V47" s="28"/>
      <c r="W47" s="96"/>
      <c r="X47" s="96"/>
      <c r="Y47" s="96"/>
      <c r="Z47" s="36"/>
      <c r="AA47" s="57" t="b">
        <v>0</v>
      </c>
      <c r="AB47" s="57" t="b">
        <v>0</v>
      </c>
    </row>
    <row r="48" spans="3:28" x14ac:dyDescent="0.3">
      <c r="C48" s="35"/>
      <c r="D48" s="28"/>
      <c r="E48" s="28"/>
      <c r="F48" s="28"/>
      <c r="G48" s="28"/>
      <c r="H48" s="28"/>
      <c r="I48" s="28"/>
      <c r="J48" s="28"/>
      <c r="K48" s="28"/>
      <c r="L48" s="28"/>
      <c r="M48" s="28"/>
      <c r="N48" s="28"/>
      <c r="O48" s="28"/>
      <c r="P48" s="28"/>
      <c r="Q48" s="28"/>
      <c r="R48" s="28"/>
      <c r="S48" s="28"/>
      <c r="T48" s="28"/>
      <c r="U48" s="28"/>
      <c r="V48" s="28"/>
      <c r="W48" s="96" t="s">
        <v>105</v>
      </c>
      <c r="X48" s="96"/>
      <c r="Y48" s="96"/>
      <c r="Z48" s="36"/>
      <c r="AA48" s="57" t="b">
        <v>0</v>
      </c>
      <c r="AB48" s="57" t="b">
        <v>0</v>
      </c>
    </row>
    <row r="49" spans="3:28" x14ac:dyDescent="0.3">
      <c r="C49" s="35"/>
      <c r="D49" s="95" t="s">
        <v>89</v>
      </c>
      <c r="E49" s="95"/>
      <c r="F49" s="95"/>
      <c r="G49" s="95"/>
      <c r="H49" s="110"/>
      <c r="I49" s="110"/>
      <c r="J49" s="110"/>
      <c r="K49" s="110"/>
      <c r="L49" s="110"/>
      <c r="M49" s="110"/>
      <c r="N49" s="110"/>
      <c r="O49" s="110"/>
      <c r="P49" s="110"/>
      <c r="Q49" s="28"/>
      <c r="R49" s="28"/>
      <c r="S49" s="28"/>
      <c r="T49" s="28"/>
      <c r="U49" s="28"/>
      <c r="V49" s="28"/>
      <c r="W49" s="96"/>
      <c r="X49" s="96"/>
      <c r="Y49" s="96"/>
      <c r="Z49" s="36"/>
      <c r="AA49" s="57" t="b">
        <v>0</v>
      </c>
      <c r="AB49" s="57" t="b">
        <v>0</v>
      </c>
    </row>
    <row r="50" spans="3:28" ht="7.5" customHeight="1" thickBot="1" x14ac:dyDescent="0.35">
      <c r="C50" s="35"/>
      <c r="D50" s="28"/>
      <c r="E50" s="28"/>
      <c r="F50" s="28"/>
      <c r="G50" s="28"/>
      <c r="H50" s="28"/>
      <c r="I50" s="28"/>
      <c r="J50" s="28"/>
      <c r="K50" s="28"/>
      <c r="L50" s="28"/>
      <c r="M50" s="28"/>
      <c r="N50" s="28"/>
      <c r="O50" s="28"/>
      <c r="P50" s="28"/>
      <c r="Q50" s="28"/>
      <c r="R50" s="28"/>
      <c r="S50" s="28"/>
      <c r="T50" s="28"/>
      <c r="U50" s="28"/>
      <c r="V50" s="28"/>
      <c r="W50" s="96"/>
      <c r="X50" s="96"/>
      <c r="Y50" s="96"/>
      <c r="Z50" s="36"/>
      <c r="AA50" s="58"/>
      <c r="AB50" s="57" t="b">
        <v>0</v>
      </c>
    </row>
    <row r="51" spans="3:28" ht="5.25" hidden="1" customHeight="1" thickBot="1" x14ac:dyDescent="0.35">
      <c r="C51" s="41"/>
      <c r="D51" s="42"/>
      <c r="E51" s="42"/>
      <c r="F51" s="42"/>
      <c r="G51" s="42"/>
      <c r="H51" s="42"/>
      <c r="I51" s="42"/>
      <c r="J51" s="42"/>
      <c r="K51" s="42"/>
      <c r="L51" s="42"/>
      <c r="M51" s="42"/>
      <c r="N51" s="42"/>
      <c r="O51" s="42"/>
      <c r="P51" s="42"/>
      <c r="Q51" s="42"/>
      <c r="R51" s="42"/>
      <c r="S51" s="42"/>
      <c r="T51" s="42"/>
      <c r="U51" s="42"/>
      <c r="V51" s="42"/>
      <c r="W51" s="42"/>
      <c r="X51" s="42"/>
      <c r="Y51" s="42"/>
      <c r="Z51" s="43"/>
      <c r="AA51" s="48"/>
      <c r="AB51" s="48"/>
    </row>
    <row r="52" spans="3:28" ht="15" customHeight="1" x14ac:dyDescent="0.3">
      <c r="C52" s="126" t="str">
        <f>IF(AA47=TRUE,"Afin de valider l'éligibilité de la personne en l'inscrivant sur JOB49 (BRSA), merci de nous indiquer le numéro d'allocataire CAF dans la case jaune.",IF(J34="Travailleur indépendant, chef d'entreprise","Merci d'accompagner votre demande de l'une des attestations suivantes : France Travail ou Cap Emploi (en priorité) ou Mission Locale.", IF(J34="Emploi durable (CDI ou CDD de 6 mois ou plus)","Merci d'accompagner votre demande du contrat de travail (qui ne doit pas dépasser 0,6 ETP (21h/semaine) pour un CDI).",IF(J34="Emploi temporaire (intérim ETT, CDD de moins de 6 mois)","Merci d'accompagner votre demande de l’une des pièces suivantes : contrat de mission en cours ou contrat de travail pour les CDD",IF(J34="Autre type d'emploi aidé (y compris IAE)","Merci d'accompagner votre demande du contrat aidé signé ou Pass IAE.",IF(J34="Recherche activement un emploi et est disponible dans les 15 jours","Merci d'accompagner votre demande de l'une des attestations suivantes : France Travail ou Cap Emploi (en priorité) ou Mission Locale.",IF(J34="Inactif : ne recherche pas de travail dans l'immédiat","Merci d'accompagner votre demande de l'une des attestations suivantes : France Travail ou Cap Emploi (en priorité) ou Mission Locale et d'expliquer dans l'espace commentaire pourquoi la personne n'est pas disponible pour travailler dans l'immédiat.",IF(J34="En formation professionnelle ou en stage","Merci d’accompagner votre demande de l’avis de situation France Travail. "," "))))))))</f>
        <v xml:space="preserve"> </v>
      </c>
      <c r="D52" s="127"/>
      <c r="E52" s="127"/>
      <c r="F52" s="127"/>
      <c r="G52" s="127"/>
      <c r="H52" s="127"/>
      <c r="I52" s="127"/>
      <c r="J52" s="127"/>
      <c r="K52" s="127"/>
      <c r="L52" s="127"/>
      <c r="M52" s="127"/>
      <c r="N52" s="127"/>
      <c r="O52" s="127"/>
      <c r="P52" s="127"/>
      <c r="Q52" s="127"/>
      <c r="R52" s="127"/>
      <c r="S52" s="127"/>
      <c r="T52" s="127"/>
      <c r="U52" s="127"/>
      <c r="V52" s="127"/>
      <c r="W52" s="127"/>
      <c r="X52" s="127"/>
      <c r="Y52" s="22"/>
      <c r="Z52" s="23"/>
      <c r="AA52" s="48"/>
      <c r="AB52" s="48"/>
    </row>
    <row r="53" spans="3:28" x14ac:dyDescent="0.3">
      <c r="C53" s="128"/>
      <c r="D53" s="129"/>
      <c r="E53" s="129"/>
      <c r="F53" s="129"/>
      <c r="G53" s="129"/>
      <c r="H53" s="129"/>
      <c r="I53" s="129"/>
      <c r="J53" s="129"/>
      <c r="K53" s="129"/>
      <c r="L53" s="129"/>
      <c r="M53" s="129"/>
      <c r="N53" s="129"/>
      <c r="O53" s="129"/>
      <c r="P53" s="129"/>
      <c r="Q53" s="129"/>
      <c r="R53" s="129"/>
      <c r="S53" s="129"/>
      <c r="T53" s="129"/>
      <c r="U53" s="129"/>
      <c r="V53" s="129"/>
      <c r="W53" s="129"/>
      <c r="X53" s="129"/>
      <c r="Y53" s="47"/>
      <c r="Z53" s="24"/>
      <c r="AA53" s="48"/>
      <c r="AB53" s="48"/>
    </row>
    <row r="54" spans="3:28" ht="16.5" customHeight="1" thickBot="1" x14ac:dyDescent="0.35">
      <c r="C54" s="128"/>
      <c r="D54" s="129"/>
      <c r="E54" s="129"/>
      <c r="F54" s="129"/>
      <c r="G54" s="129"/>
      <c r="H54" s="129"/>
      <c r="I54" s="129"/>
      <c r="J54" s="129"/>
      <c r="K54" s="129"/>
      <c r="L54" s="129"/>
      <c r="M54" s="129"/>
      <c r="N54" s="129"/>
      <c r="O54" s="129"/>
      <c r="P54" s="129"/>
      <c r="Q54" s="129"/>
      <c r="R54" s="129"/>
      <c r="S54" s="129"/>
      <c r="T54" s="129"/>
      <c r="U54" s="129"/>
      <c r="V54" s="129"/>
      <c r="W54" s="129"/>
      <c r="X54" s="129"/>
      <c r="Y54" s="25"/>
      <c r="Z54" s="24"/>
      <c r="AA54" s="76"/>
      <c r="AB54" s="76"/>
    </row>
    <row r="55" spans="3:28" ht="37.5" customHeight="1" x14ac:dyDescent="0.3">
      <c r="C55" s="123" t="s">
        <v>123</v>
      </c>
      <c r="D55" s="124"/>
      <c r="E55" s="124"/>
      <c r="F55" s="124"/>
      <c r="G55" s="124"/>
      <c r="H55" s="124"/>
      <c r="I55" s="124"/>
      <c r="J55" s="124"/>
      <c r="K55" s="124"/>
      <c r="L55" s="124"/>
      <c r="M55" s="124"/>
      <c r="N55" s="124"/>
      <c r="O55" s="124"/>
      <c r="P55" s="124"/>
      <c r="Q55" s="124"/>
      <c r="R55" s="124"/>
      <c r="S55" s="124"/>
      <c r="T55" s="124"/>
      <c r="U55" s="124"/>
      <c r="V55" s="124"/>
      <c r="W55" s="124"/>
      <c r="X55" s="124"/>
      <c r="Y55" s="124"/>
      <c r="Z55" s="125"/>
    </row>
    <row r="56" spans="3:28" ht="153" customHeight="1" x14ac:dyDescent="0.3">
      <c r="C56" s="78"/>
      <c r="D56" s="94"/>
      <c r="E56" s="94"/>
      <c r="F56" s="94"/>
      <c r="G56" s="94"/>
      <c r="H56" s="94"/>
      <c r="I56" s="94"/>
      <c r="J56" s="94"/>
      <c r="K56" s="94"/>
      <c r="L56" s="94"/>
      <c r="M56" s="94"/>
      <c r="N56" s="94"/>
      <c r="O56" s="94"/>
      <c r="P56" s="94"/>
      <c r="Q56" s="94"/>
      <c r="R56" s="94"/>
      <c r="S56" s="94"/>
      <c r="T56" s="94"/>
      <c r="U56" s="94"/>
      <c r="V56" s="94"/>
      <c r="W56" s="94"/>
      <c r="X56" s="94"/>
      <c r="Y56" s="94"/>
      <c r="Z56" s="79"/>
    </row>
    <row r="57" spans="3:28" ht="13.5" customHeight="1" x14ac:dyDescent="0.3">
      <c r="C57" s="78"/>
      <c r="D57" s="94"/>
      <c r="E57" s="94"/>
      <c r="F57" s="94"/>
      <c r="G57" s="94"/>
      <c r="H57" s="94"/>
      <c r="I57" s="94"/>
      <c r="J57" s="94"/>
      <c r="K57" s="94"/>
      <c r="L57" s="94"/>
      <c r="M57" s="94"/>
      <c r="N57" s="94"/>
      <c r="O57" s="94"/>
      <c r="P57" s="94"/>
      <c r="Q57" s="94"/>
      <c r="R57" s="94"/>
      <c r="S57" s="94"/>
      <c r="T57" s="94"/>
      <c r="U57" s="94"/>
      <c r="V57" s="94"/>
      <c r="W57" s="94"/>
      <c r="X57" s="94"/>
      <c r="Y57" s="94"/>
      <c r="Z57" s="79"/>
    </row>
    <row r="58" spans="3:28" x14ac:dyDescent="0.3">
      <c r="C58" s="78"/>
      <c r="D58" s="94"/>
      <c r="E58" s="94"/>
      <c r="F58" s="94"/>
      <c r="G58" s="94"/>
      <c r="H58" s="94"/>
      <c r="I58" s="94"/>
      <c r="J58" s="94"/>
      <c r="K58" s="94"/>
      <c r="L58" s="94"/>
      <c r="M58" s="94"/>
      <c r="N58" s="94"/>
      <c r="O58" s="94"/>
      <c r="P58" s="94"/>
      <c r="Q58" s="94"/>
      <c r="R58" s="94"/>
      <c r="S58" s="94"/>
      <c r="T58" s="94"/>
      <c r="U58" s="94"/>
      <c r="V58" s="94"/>
      <c r="W58" s="94"/>
      <c r="X58" s="94"/>
      <c r="Y58" s="94"/>
      <c r="Z58" s="79"/>
    </row>
    <row r="59" spans="3:28" x14ac:dyDescent="0.3">
      <c r="C59" s="78"/>
      <c r="D59" s="94"/>
      <c r="E59" s="94"/>
      <c r="F59" s="94"/>
      <c r="G59" s="94"/>
      <c r="H59" s="94"/>
      <c r="I59" s="94"/>
      <c r="J59" s="94"/>
      <c r="K59" s="94"/>
      <c r="L59" s="94"/>
      <c r="M59" s="94"/>
      <c r="N59" s="94"/>
      <c r="O59" s="94"/>
      <c r="P59" s="94"/>
      <c r="Q59" s="94"/>
      <c r="R59" s="94"/>
      <c r="S59" s="94"/>
      <c r="T59" s="94"/>
      <c r="U59" s="94"/>
      <c r="V59" s="94"/>
      <c r="W59" s="94"/>
      <c r="X59" s="94"/>
      <c r="Y59" s="94"/>
      <c r="Z59" s="79"/>
    </row>
    <row r="60" spans="3:28" x14ac:dyDescent="0.3">
      <c r="C60" s="78"/>
      <c r="D60" s="94"/>
      <c r="E60" s="94"/>
      <c r="F60" s="94"/>
      <c r="G60" s="94"/>
      <c r="H60" s="94"/>
      <c r="I60" s="94"/>
      <c r="J60" s="94"/>
      <c r="K60" s="94"/>
      <c r="L60" s="94"/>
      <c r="M60" s="94"/>
      <c r="N60" s="94"/>
      <c r="O60" s="94"/>
      <c r="P60" s="94"/>
      <c r="Q60" s="94"/>
      <c r="R60" s="94"/>
      <c r="S60" s="94"/>
      <c r="T60" s="94"/>
      <c r="U60" s="94"/>
      <c r="V60" s="94"/>
      <c r="W60" s="94"/>
      <c r="X60" s="94"/>
      <c r="Y60" s="94"/>
      <c r="Z60" s="79"/>
    </row>
    <row r="61" spans="3:28" x14ac:dyDescent="0.3">
      <c r="C61" s="78"/>
      <c r="D61" s="77"/>
      <c r="E61" s="77"/>
      <c r="F61" s="77"/>
      <c r="G61" s="77"/>
      <c r="H61" s="77"/>
      <c r="I61" s="77"/>
      <c r="J61" s="77"/>
      <c r="K61" s="77"/>
      <c r="L61" s="77"/>
      <c r="M61" s="77"/>
      <c r="N61" s="77"/>
      <c r="O61" s="77"/>
      <c r="P61" s="77"/>
      <c r="Q61" s="77"/>
      <c r="R61" s="77"/>
      <c r="S61" s="77"/>
      <c r="T61" s="77"/>
      <c r="U61" s="77"/>
      <c r="V61" s="77"/>
      <c r="W61" s="77"/>
      <c r="X61" s="77"/>
      <c r="Y61" s="77"/>
      <c r="Z61" s="79"/>
    </row>
    <row r="62" spans="3:28" ht="18" x14ac:dyDescent="0.3">
      <c r="C62" s="78"/>
      <c r="D62" s="83" t="s">
        <v>94</v>
      </c>
      <c r="E62" s="83"/>
      <c r="F62" s="83"/>
      <c r="G62" s="83"/>
      <c r="H62" s="83"/>
      <c r="I62" s="83"/>
      <c r="J62" s="83"/>
      <c r="K62" s="83"/>
      <c r="L62" s="83"/>
      <c r="M62" s="83"/>
      <c r="N62" s="83"/>
      <c r="O62" s="83"/>
      <c r="P62" s="51"/>
      <c r="Q62" s="51"/>
      <c r="R62" s="84" t="s">
        <v>95</v>
      </c>
      <c r="S62" s="84"/>
      <c r="T62" s="84"/>
      <c r="U62" s="84"/>
      <c r="V62" s="84"/>
      <c r="W62" s="84"/>
      <c r="X62" s="84"/>
      <c r="Y62" s="84"/>
      <c r="Z62" s="79"/>
    </row>
    <row r="63" spans="3:28" ht="15" thickBot="1" x14ac:dyDescent="0.35">
      <c r="C63" s="80"/>
      <c r="D63" s="81"/>
      <c r="E63" s="81"/>
      <c r="F63" s="81"/>
      <c r="G63" s="81"/>
      <c r="H63" s="81"/>
      <c r="I63" s="81"/>
      <c r="J63" s="81"/>
      <c r="K63" s="81"/>
      <c r="L63" s="81"/>
      <c r="M63" s="81"/>
      <c r="N63" s="81"/>
      <c r="O63" s="81"/>
      <c r="P63" s="81"/>
      <c r="Q63" s="81"/>
      <c r="R63" s="81"/>
      <c r="S63" s="81"/>
      <c r="T63" s="81"/>
      <c r="U63" s="81"/>
      <c r="V63" s="81"/>
      <c r="W63" s="81"/>
      <c r="X63" s="81"/>
      <c r="Y63" s="81"/>
      <c r="Z63" s="82"/>
    </row>
    <row r="64" spans="3:28" x14ac:dyDescent="0.3">
      <c r="C64" s="85" t="s">
        <v>106</v>
      </c>
      <c r="D64" s="85"/>
      <c r="E64" s="85"/>
      <c r="F64" s="85"/>
      <c r="G64" s="85"/>
      <c r="H64" s="85"/>
      <c r="I64" s="85"/>
      <c r="J64" s="85"/>
      <c r="K64" s="85"/>
      <c r="L64" s="85"/>
      <c r="M64" s="85"/>
      <c r="N64" s="85"/>
      <c r="O64" s="85"/>
      <c r="P64" s="85"/>
      <c r="Q64" s="85"/>
      <c r="R64" s="85"/>
      <c r="S64" s="85"/>
      <c r="T64" s="85"/>
      <c r="U64" s="85"/>
      <c r="V64" s="85"/>
      <c r="W64" s="85"/>
      <c r="X64" s="85"/>
      <c r="Y64" s="85"/>
      <c r="Z64" s="85"/>
    </row>
    <row r="65" spans="3:26" x14ac:dyDescent="0.3">
      <c r="C65" s="85"/>
      <c r="D65" s="85"/>
      <c r="E65" s="85"/>
      <c r="F65" s="85"/>
      <c r="G65" s="85"/>
      <c r="H65" s="85"/>
      <c r="I65" s="85"/>
      <c r="J65" s="85"/>
      <c r="K65" s="85"/>
      <c r="L65" s="85"/>
      <c r="M65" s="85"/>
      <c r="N65" s="85"/>
      <c r="O65" s="85"/>
      <c r="P65" s="85"/>
      <c r="Q65" s="85"/>
      <c r="R65" s="85"/>
      <c r="S65" s="85"/>
      <c r="T65" s="85"/>
      <c r="U65" s="85"/>
      <c r="V65" s="85"/>
      <c r="W65" s="85"/>
      <c r="X65" s="85"/>
      <c r="Y65" s="85"/>
      <c r="Z65" s="85"/>
    </row>
    <row r="66" spans="3:26" x14ac:dyDescent="0.3">
      <c r="C66" s="85"/>
      <c r="D66" s="85"/>
      <c r="E66" s="85"/>
      <c r="F66" s="85"/>
      <c r="G66" s="85"/>
      <c r="H66" s="85"/>
      <c r="I66" s="85"/>
      <c r="J66" s="85"/>
      <c r="K66" s="85"/>
      <c r="L66" s="85"/>
      <c r="M66" s="85"/>
      <c r="N66" s="85"/>
      <c r="O66" s="85"/>
      <c r="P66" s="85"/>
      <c r="Q66" s="85"/>
      <c r="R66" s="85"/>
      <c r="S66" s="85"/>
      <c r="T66" s="85"/>
      <c r="U66" s="85"/>
      <c r="V66" s="85"/>
      <c r="W66" s="85"/>
      <c r="X66" s="85"/>
      <c r="Y66" s="85"/>
      <c r="Z66" s="85"/>
    </row>
    <row r="67" spans="3:26" x14ac:dyDescent="0.3">
      <c r="C67" s="85"/>
      <c r="D67" s="85"/>
      <c r="E67" s="85"/>
      <c r="F67" s="85"/>
      <c r="G67" s="85"/>
      <c r="H67" s="85"/>
      <c r="I67" s="85"/>
      <c r="J67" s="85"/>
      <c r="K67" s="85"/>
      <c r="L67" s="85"/>
      <c r="M67" s="85"/>
      <c r="N67" s="85"/>
      <c r="O67" s="85"/>
      <c r="P67" s="85"/>
      <c r="Q67" s="85"/>
      <c r="R67" s="85"/>
      <c r="S67" s="85"/>
      <c r="T67" s="85"/>
      <c r="U67" s="85"/>
      <c r="V67" s="85"/>
      <c r="W67" s="85"/>
      <c r="X67" s="85"/>
      <c r="Y67" s="85"/>
      <c r="Z67" s="85"/>
    </row>
    <row r="68" spans="3:26" x14ac:dyDescent="0.3">
      <c r="C68" s="85"/>
      <c r="D68" s="85"/>
      <c r="E68" s="85"/>
      <c r="F68" s="85"/>
      <c r="G68" s="85"/>
      <c r="H68" s="85"/>
      <c r="I68" s="85"/>
      <c r="J68" s="85"/>
      <c r="K68" s="85"/>
      <c r="L68" s="85"/>
      <c r="M68" s="85"/>
      <c r="N68" s="85"/>
      <c r="O68" s="85"/>
      <c r="P68" s="85"/>
      <c r="Q68" s="85"/>
      <c r="R68" s="85"/>
      <c r="S68" s="85"/>
      <c r="T68" s="85"/>
      <c r="U68" s="85"/>
      <c r="V68" s="85"/>
      <c r="W68" s="85"/>
      <c r="X68" s="85"/>
      <c r="Y68" s="85"/>
      <c r="Z68" s="85"/>
    </row>
  </sheetData>
  <sheetProtection algorithmName="SHA-512" hashValue="WR3ijGrSJQjpt3jSiurMdeCXqKrytzT2Pb4p2NAa8CSB1s2ERCgrqzIERc5aj7FRcI16IOCYICxf5SOJbz8mzw==" saltValue="yRz2jntZk7AsNwPIAT8pAQ==" spinCount="100000" sheet="1" objects="1" scenarios="1"/>
  <mergeCells count="62">
    <mergeCell ref="C13:Z13"/>
    <mergeCell ref="E43:J43"/>
    <mergeCell ref="E44:J44"/>
    <mergeCell ref="M43:T43"/>
    <mergeCell ref="M44:T44"/>
    <mergeCell ref="R38:T38"/>
    <mergeCell ref="D37:H37"/>
    <mergeCell ref="V37:Y38"/>
    <mergeCell ref="D32:E32"/>
    <mergeCell ref="J35:Y35"/>
    <mergeCell ref="Q24:Y24"/>
    <mergeCell ref="D24:P24"/>
    <mergeCell ref="Q29:Y29"/>
    <mergeCell ref="S26:U26"/>
    <mergeCell ref="P26:R26"/>
    <mergeCell ref="D14:I15"/>
    <mergeCell ref="C55:Z55"/>
    <mergeCell ref="C52:X54"/>
    <mergeCell ref="G32:I32"/>
    <mergeCell ref="M32:Y32"/>
    <mergeCell ref="J34:X34"/>
    <mergeCell ref="H49:P49"/>
    <mergeCell ref="D49:G49"/>
    <mergeCell ref="K37:P37"/>
    <mergeCell ref="C2:L2"/>
    <mergeCell ref="I11:K11"/>
    <mergeCell ref="U9:Y9"/>
    <mergeCell ref="P11:Y11"/>
    <mergeCell ref="D9:E9"/>
    <mergeCell ref="C4:Z4"/>
    <mergeCell ref="C5:Z5"/>
    <mergeCell ref="W7:Y7"/>
    <mergeCell ref="I9:O9"/>
    <mergeCell ref="I7:O7"/>
    <mergeCell ref="P14:S15"/>
    <mergeCell ref="U14:Y14"/>
    <mergeCell ref="D26:G26"/>
    <mergeCell ref="D17:E17"/>
    <mergeCell ref="W22:Y22"/>
    <mergeCell ref="M22:P22"/>
    <mergeCell ref="T22:V22"/>
    <mergeCell ref="R17:S17"/>
    <mergeCell ref="I20:I21"/>
    <mergeCell ref="J20:J21"/>
    <mergeCell ref="K20:K21"/>
    <mergeCell ref="D22:G22"/>
    <mergeCell ref="D62:O62"/>
    <mergeCell ref="R62:Y62"/>
    <mergeCell ref="C64:Z68"/>
    <mergeCell ref="F17:P18"/>
    <mergeCell ref="T17:Y18"/>
    <mergeCell ref="H26:N27"/>
    <mergeCell ref="X26:Y27"/>
    <mergeCell ref="D56:Y60"/>
    <mergeCell ref="E45:J45"/>
    <mergeCell ref="E46:J46"/>
    <mergeCell ref="M45:T45"/>
    <mergeCell ref="W50:Y50"/>
    <mergeCell ref="V39:Y46"/>
    <mergeCell ref="W48:Y48"/>
    <mergeCell ref="W49:Y49"/>
    <mergeCell ref="W47:Y47"/>
  </mergeCells>
  <conditionalFormatting sqref="D39">
    <cfRule type="expression" priority="11">
      <formula>"si($E$20=""Inactif, ni en emploi, ni en formation, ni en recherche d'emploi"";"" ""; ""bla"")"</formula>
    </cfRule>
  </conditionalFormatting>
  <conditionalFormatting sqref="J34:X34">
    <cfRule type="expression" priority="10">
      <formula>"SI($E$20=""Inactif, ni en emploi, ni en formation, ni en recherche d'emploi"";"" "")"</formula>
    </cfRule>
  </conditionalFormatting>
  <conditionalFormatting sqref="P39:Q39">
    <cfRule type="expression" dxfId="2" priority="15">
      <formula>$D$39="Date depuis laquelle il ou elle recherche activement un emploi?"</formula>
    </cfRule>
  </conditionalFormatting>
  <conditionalFormatting sqref="R37:T37">
    <cfRule type="expression" dxfId="1" priority="1">
      <formula>$I$37="OUI"</formula>
    </cfRule>
  </conditionalFormatting>
  <conditionalFormatting sqref="Y53">
    <cfRule type="expression" dxfId="0" priority="5">
      <formula>$C$52="Afin de valider l'éligibilité de la personne en l'inscrivant sur JOB49 (BRSA), merci de nous indiquer le numéro d'allocataire CAF dans la case jaune."</formula>
    </cfRule>
  </conditionalFormatting>
  <dataValidations count="2">
    <dataValidation type="list" allowBlank="1" showInputMessage="1" showErrorMessage="1" sqref="I7" xr:uid="{00000000-0002-0000-0000-000000000000}">
      <formula1>Prescipteur</formula1>
    </dataValidation>
    <dataValidation type="decimal" allowBlank="1" showInputMessage="1" showErrorMessage="1" sqref="G32:I32" xr:uid="{00000000-0002-0000-0000-000001000000}">
      <formula1>1</formula1>
      <formula2>999999999999</formula2>
    </dataValidation>
  </dataValidations>
  <hyperlinks>
    <hyperlink ref="R62" r:id="rId1" xr:uid="{00000000-0004-0000-0000-000000000000}"/>
  </hyperlinks>
  <pageMargins left="0.25" right="0.25" top="0.75" bottom="0.75" header="0.3" footer="0.3"/>
  <pageSetup paperSize="9" scale="66" fitToWidth="0" orientation="portrait" r:id="rId2"/>
  <drawing r:id="rId3"/>
  <legacyDrawing r:id="rId4"/>
  <mc:AlternateContent xmlns:mc="http://schemas.openxmlformats.org/markup-compatibility/2006">
    <mc:Choice Requires="x14">
      <controls>
        <mc:AlternateContent xmlns:mc="http://schemas.openxmlformats.org/markup-compatibility/2006">
          <mc:Choice Requires="x14">
            <control shapeId="4102" r:id="rId5" name="Check Box 6">
              <controlPr locked="0" defaultSize="0" autoFill="0" autoLine="0" autoPict="0">
                <anchor moveWithCells="1">
                  <from>
                    <xdr:col>2</xdr:col>
                    <xdr:colOff>182880</xdr:colOff>
                    <xdr:row>41</xdr:row>
                    <xdr:rowOff>175260</xdr:rowOff>
                  </from>
                  <to>
                    <xdr:col>3</xdr:col>
                    <xdr:colOff>175260</xdr:colOff>
                    <xdr:row>43</xdr:row>
                    <xdr:rowOff>7620</xdr:rowOff>
                  </to>
                </anchor>
              </controlPr>
            </control>
          </mc:Choice>
        </mc:AlternateContent>
        <mc:AlternateContent xmlns:mc="http://schemas.openxmlformats.org/markup-compatibility/2006">
          <mc:Choice Requires="x14">
            <control shapeId="4103" r:id="rId6" name="Check Box 7">
              <controlPr locked="0" defaultSize="0" autoFill="0" autoLine="0" autoPict="0">
                <anchor moveWithCells="1">
                  <from>
                    <xdr:col>2</xdr:col>
                    <xdr:colOff>182880</xdr:colOff>
                    <xdr:row>42</xdr:row>
                    <xdr:rowOff>182880</xdr:rowOff>
                  </from>
                  <to>
                    <xdr:col>3</xdr:col>
                    <xdr:colOff>182880</xdr:colOff>
                    <xdr:row>43</xdr:row>
                    <xdr:rowOff>182880</xdr:rowOff>
                  </to>
                </anchor>
              </controlPr>
            </control>
          </mc:Choice>
        </mc:AlternateContent>
        <mc:AlternateContent xmlns:mc="http://schemas.openxmlformats.org/markup-compatibility/2006">
          <mc:Choice Requires="x14">
            <control shapeId="4104" r:id="rId7" name="Check Box 8">
              <controlPr locked="0" defaultSize="0" autoFill="0" autoLine="0" autoPict="0">
                <anchor moveWithCells="1">
                  <from>
                    <xdr:col>2</xdr:col>
                    <xdr:colOff>182880</xdr:colOff>
                    <xdr:row>44</xdr:row>
                    <xdr:rowOff>0</xdr:rowOff>
                  </from>
                  <to>
                    <xdr:col>3</xdr:col>
                    <xdr:colOff>175260</xdr:colOff>
                    <xdr:row>44</xdr:row>
                    <xdr:rowOff>182880</xdr:rowOff>
                  </to>
                </anchor>
              </controlPr>
            </control>
          </mc:Choice>
        </mc:AlternateContent>
        <mc:AlternateContent xmlns:mc="http://schemas.openxmlformats.org/markup-compatibility/2006">
          <mc:Choice Requires="x14">
            <control shapeId="4105" r:id="rId8" name="Check Box 9">
              <controlPr locked="0" defaultSize="0" autoFill="0" autoLine="0" autoPict="0">
                <anchor moveWithCells="1">
                  <from>
                    <xdr:col>2</xdr:col>
                    <xdr:colOff>182880</xdr:colOff>
                    <xdr:row>45</xdr:row>
                    <xdr:rowOff>7620</xdr:rowOff>
                  </from>
                  <to>
                    <xdr:col>3</xdr:col>
                    <xdr:colOff>190500</xdr:colOff>
                    <xdr:row>45</xdr:row>
                    <xdr:rowOff>190500</xdr:rowOff>
                  </to>
                </anchor>
              </controlPr>
            </control>
          </mc:Choice>
        </mc:AlternateContent>
        <mc:AlternateContent xmlns:mc="http://schemas.openxmlformats.org/markup-compatibility/2006">
          <mc:Choice Requires="x14">
            <control shapeId="4106" r:id="rId9" name="Check Box 10">
              <controlPr locked="0" defaultSize="0" autoFill="0" autoLine="0" autoPict="0">
                <anchor moveWithCells="1">
                  <from>
                    <xdr:col>11</xdr:col>
                    <xdr:colOff>259080</xdr:colOff>
                    <xdr:row>42</xdr:row>
                    <xdr:rowOff>0</xdr:rowOff>
                  </from>
                  <to>
                    <xdr:col>12</xdr:col>
                    <xdr:colOff>0</xdr:colOff>
                    <xdr:row>43</xdr:row>
                    <xdr:rowOff>0</xdr:rowOff>
                  </to>
                </anchor>
              </controlPr>
            </control>
          </mc:Choice>
        </mc:AlternateContent>
        <mc:AlternateContent xmlns:mc="http://schemas.openxmlformats.org/markup-compatibility/2006">
          <mc:Choice Requires="x14">
            <control shapeId="4107" r:id="rId10" name="Check Box 11">
              <controlPr locked="0" defaultSize="0" autoFill="0" autoLine="0" autoPict="0">
                <anchor moveWithCells="1">
                  <from>
                    <xdr:col>11</xdr:col>
                    <xdr:colOff>251460</xdr:colOff>
                    <xdr:row>42</xdr:row>
                    <xdr:rowOff>182880</xdr:rowOff>
                  </from>
                  <to>
                    <xdr:col>11</xdr:col>
                    <xdr:colOff>419100</xdr:colOff>
                    <xdr:row>44</xdr:row>
                    <xdr:rowOff>0</xdr:rowOff>
                  </to>
                </anchor>
              </controlPr>
            </control>
          </mc:Choice>
        </mc:AlternateContent>
        <mc:AlternateContent xmlns:mc="http://schemas.openxmlformats.org/markup-compatibility/2006">
          <mc:Choice Requires="x14">
            <control shapeId="4108" r:id="rId11" name="Check Box 12">
              <controlPr locked="0" defaultSize="0" autoFill="0" autoLine="0" autoPict="0">
                <anchor moveWithCells="1">
                  <from>
                    <xdr:col>11</xdr:col>
                    <xdr:colOff>251460</xdr:colOff>
                    <xdr:row>44</xdr:row>
                    <xdr:rowOff>0</xdr:rowOff>
                  </from>
                  <to>
                    <xdr:col>12</xdr:col>
                    <xdr:colOff>7620</xdr:colOff>
                    <xdr:row>44</xdr:row>
                    <xdr:rowOff>182880</xdr:rowOff>
                  </to>
                </anchor>
              </controlPr>
            </control>
          </mc:Choice>
        </mc:AlternateContent>
        <mc:AlternateContent xmlns:mc="http://schemas.openxmlformats.org/markup-compatibility/2006">
          <mc:Choice Requires="x14">
            <control shapeId="4111" r:id="rId12" name="Check Box 15">
              <controlPr locked="0" defaultSize="0" autoFill="0" autoLine="0" autoPict="0">
                <anchor moveWithCells="1">
                  <from>
                    <xdr:col>21</xdr:col>
                    <xdr:colOff>365760</xdr:colOff>
                    <xdr:row>46</xdr:row>
                    <xdr:rowOff>175260</xdr:rowOff>
                  </from>
                  <to>
                    <xdr:col>22</xdr:col>
                    <xdr:colOff>304800</xdr:colOff>
                    <xdr:row>48</xdr:row>
                    <xdr:rowOff>7620</xdr:rowOff>
                  </to>
                </anchor>
              </controlPr>
            </control>
          </mc:Choice>
        </mc:AlternateContent>
        <mc:AlternateContent xmlns:mc="http://schemas.openxmlformats.org/markup-compatibility/2006">
          <mc:Choice Requires="x14">
            <control shapeId="4114" r:id="rId13" name="Check Box 18">
              <controlPr locked="0" defaultSize="0" autoFill="0" autoLine="0" autoPict="0">
                <anchor moveWithCells="1">
                  <from>
                    <xdr:col>11</xdr:col>
                    <xdr:colOff>259080</xdr:colOff>
                    <xdr:row>44</xdr:row>
                    <xdr:rowOff>182880</xdr:rowOff>
                  </from>
                  <to>
                    <xdr:col>12</xdr:col>
                    <xdr:colOff>7620</xdr:colOff>
                    <xdr:row>45</xdr:row>
                    <xdr:rowOff>190500</xdr:rowOff>
                  </to>
                </anchor>
              </controlPr>
            </control>
          </mc:Choice>
        </mc:AlternateContent>
        <mc:AlternateContent xmlns:mc="http://schemas.openxmlformats.org/markup-compatibility/2006">
          <mc:Choice Requires="x14">
            <control shapeId="4120" r:id="rId14" name="Check Box 24">
              <controlPr locked="0" defaultSize="0" autoFill="0" autoLine="0" autoPict="0">
                <anchor moveWithCells="1">
                  <from>
                    <xdr:col>11</xdr:col>
                    <xdr:colOff>251460</xdr:colOff>
                    <xdr:row>45</xdr:row>
                    <xdr:rowOff>182880</xdr:rowOff>
                  </from>
                  <to>
                    <xdr:col>11</xdr:col>
                    <xdr:colOff>419100</xdr:colOff>
                    <xdr:row>46</xdr:row>
                    <xdr:rowOff>182880</xdr:rowOff>
                  </to>
                </anchor>
              </controlPr>
            </control>
          </mc:Choice>
        </mc:AlternateContent>
        <mc:AlternateContent xmlns:mc="http://schemas.openxmlformats.org/markup-compatibility/2006">
          <mc:Choice Requires="x14">
            <control shapeId="4121" r:id="rId15" name="Check Box 25">
              <controlPr locked="0" defaultSize="0" autoFill="0" autoLine="0" autoPict="0">
                <anchor moveWithCells="1">
                  <from>
                    <xdr:col>11</xdr:col>
                    <xdr:colOff>259080</xdr:colOff>
                    <xdr:row>45</xdr:row>
                    <xdr:rowOff>182880</xdr:rowOff>
                  </from>
                  <to>
                    <xdr:col>12</xdr:col>
                    <xdr:colOff>7620</xdr:colOff>
                    <xdr:row>46</xdr:row>
                    <xdr:rowOff>182880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11">
        <x14:dataValidation type="list" allowBlank="1" showInputMessage="1" showErrorMessage="1" xr:uid="{00000000-0002-0000-0000-000002000000}">
          <x14:formula1>
            <xm:f>Choix!$B$5:$B$6</xm:f>
          </x14:formula1>
          <xm:sqref>R22 I37</xm:sqref>
        </x14:dataValidation>
        <x14:dataValidation type="list" allowBlank="1" showInputMessage="1" showErrorMessage="1" xr:uid="{00000000-0002-0000-0000-000003000000}">
          <x14:formula1>
            <xm:f>Choix!$C$2:$C$4</xm:f>
          </x14:formula1>
          <xm:sqref>W22</xm:sqref>
        </x14:dataValidation>
        <x14:dataValidation type="list" allowBlank="1" showInputMessage="1" showErrorMessage="1" xr:uid="{00000000-0002-0000-0000-000004000000}">
          <x14:formula1>
            <xm:f>Choix!$B$2:$B$3</xm:f>
          </x14:formula1>
          <xm:sqref>U14:Y14</xm:sqref>
        </x14:dataValidation>
        <x14:dataValidation type="list" allowBlank="1" showInputMessage="1" showErrorMessage="1" xr:uid="{00000000-0002-0000-0000-000005000000}">
          <x14:formula1>
            <xm:f>Choix!$C$6:$C$12</xm:f>
          </x14:formula1>
          <xm:sqref>J34:X34</xm:sqref>
        </x14:dataValidation>
        <x14:dataValidation type="list" allowBlank="1" showInputMessage="1" showErrorMessage="1" xr:uid="{00000000-0002-0000-0000-000006000000}">
          <x14:formula1>
            <xm:f>Choix!$B$5:$B$7</xm:f>
          </x14:formula1>
          <xm:sqref>Q24:Y24 Q29:Y29</xm:sqref>
        </x14:dataValidation>
        <x14:dataValidation type="list" allowBlank="1" showInputMessage="1" showErrorMessage="1" xr:uid="{00000000-0002-0000-0000-000007000000}">
          <x14:formula1>
            <xm:f>Choix!$D$2:$D$5</xm:f>
          </x14:formula1>
          <xm:sqref>V39</xm:sqref>
        </x14:dataValidation>
        <x14:dataValidation type="list" allowBlank="1" showDropDown="1" showInputMessage="1" showErrorMessage="1" xr:uid="{00000000-0002-0000-0000-000008000000}">
          <x14:formula1>
            <xm:f>Choix!$E$14:$E$44</xm:f>
          </x14:formula1>
          <xm:sqref>I22 R37 R39</xm:sqref>
        </x14:dataValidation>
        <x14:dataValidation type="list" allowBlank="1" showDropDown="1" showInputMessage="1" showErrorMessage="1" xr:uid="{00000000-0002-0000-0000-000009000000}">
          <x14:formula1>
            <xm:f>Choix!$F$14:$F$25</xm:f>
          </x14:formula1>
          <xm:sqref>J22 S37 S39</xm:sqref>
        </x14:dataValidation>
        <x14:dataValidation type="list" allowBlank="1" showDropDown="1" showInputMessage="1" showErrorMessage="1" xr:uid="{00000000-0002-0000-0000-00000A000000}">
          <x14:formula1>
            <xm:f>Choix!$G$14:$G$69</xm:f>
          </x14:formula1>
          <xm:sqref>T39 T37</xm:sqref>
        </x14:dataValidation>
        <x14:dataValidation type="list" allowBlank="1" showInputMessage="1" showErrorMessage="1" xr:uid="{00000000-0002-0000-0000-00000B000000}">
          <x14:formula1>
            <xm:f>Choix!$D$7:$D$10</xm:f>
          </x14:formula1>
          <xm:sqref>H49:P49</xm:sqref>
        </x14:dataValidation>
        <x14:dataValidation type="list" allowBlank="1" showDropDown="1" showInputMessage="1" showErrorMessage="1" xr:uid="{00000000-0002-0000-0000-00000C000000}">
          <x14:formula1>
            <xm:f>Choix!$G$14:$G$96</xm:f>
          </x14:formula1>
          <xm:sqref>K22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N15"/>
  <sheetViews>
    <sheetView topLeftCell="C1" workbookViewId="0">
      <selection activeCell="J9" sqref="J9"/>
    </sheetView>
  </sheetViews>
  <sheetFormatPr baseColWidth="10" defaultRowHeight="14.4" x14ac:dyDescent="0.3"/>
  <cols>
    <col min="3" max="3" width="17" customWidth="1"/>
    <col min="6" max="6" width="25.109375" customWidth="1"/>
    <col min="11" max="11" width="19.88671875" customWidth="1"/>
    <col min="14" max="14" width="17.33203125" customWidth="1"/>
    <col min="15" max="15" width="16.5546875" customWidth="1"/>
    <col min="17" max="17" width="27.109375" customWidth="1"/>
    <col min="24" max="24" width="22.88671875" customWidth="1"/>
    <col min="29" max="29" width="20.44140625" customWidth="1"/>
  </cols>
  <sheetData>
    <row r="1" spans="1:40" s="60" customFormat="1" ht="201.6" x14ac:dyDescent="0.3">
      <c r="A1" s="60" t="s">
        <v>35</v>
      </c>
      <c r="B1" s="60" t="s">
        <v>36</v>
      </c>
      <c r="C1" s="60" t="s">
        <v>37</v>
      </c>
      <c r="D1" s="60" t="s">
        <v>38</v>
      </c>
      <c r="E1" s="60" t="s">
        <v>39</v>
      </c>
      <c r="F1" s="60" t="s">
        <v>40</v>
      </c>
      <c r="G1" s="60" t="s">
        <v>41</v>
      </c>
      <c r="H1" s="60" t="s">
        <v>42</v>
      </c>
      <c r="I1" s="60" t="s">
        <v>43</v>
      </c>
      <c r="J1" s="60" t="s">
        <v>44</v>
      </c>
      <c r="K1" s="60" t="s">
        <v>45</v>
      </c>
      <c r="L1" s="60" t="s">
        <v>46</v>
      </c>
      <c r="M1" s="60" t="s">
        <v>47</v>
      </c>
      <c r="N1" s="60" t="s">
        <v>48</v>
      </c>
      <c r="O1" s="60" t="s">
        <v>49</v>
      </c>
      <c r="P1" s="60" t="s">
        <v>50</v>
      </c>
      <c r="Q1" s="60" t="s">
        <v>51</v>
      </c>
      <c r="R1" s="60" t="s">
        <v>52</v>
      </c>
      <c r="S1" s="60" t="s">
        <v>53</v>
      </c>
      <c r="T1" s="60" t="s">
        <v>54</v>
      </c>
      <c r="U1" s="60" t="s">
        <v>55</v>
      </c>
      <c r="V1" s="60" t="s">
        <v>56</v>
      </c>
      <c r="W1" s="60" t="s">
        <v>57</v>
      </c>
      <c r="X1" s="60" t="s">
        <v>58</v>
      </c>
      <c r="Y1" s="60" t="s">
        <v>59</v>
      </c>
      <c r="Z1" s="60" t="s">
        <v>60</v>
      </c>
      <c r="AA1" s="60" t="s">
        <v>61</v>
      </c>
      <c r="AB1" s="60" t="s">
        <v>62</v>
      </c>
      <c r="AC1" s="60" t="s">
        <v>63</v>
      </c>
      <c r="AD1" s="61" t="s">
        <v>64</v>
      </c>
      <c r="AE1" s="60" t="s">
        <v>65</v>
      </c>
      <c r="AF1" s="60" t="s">
        <v>66</v>
      </c>
      <c r="AG1" s="60" t="s">
        <v>67</v>
      </c>
      <c r="AH1" s="60" t="s">
        <v>68</v>
      </c>
      <c r="AI1" s="60" t="s">
        <v>69</v>
      </c>
      <c r="AJ1" s="60" t="s">
        <v>70</v>
      </c>
      <c r="AK1" s="60" t="s">
        <v>71</v>
      </c>
      <c r="AL1" s="60" t="s">
        <v>72</v>
      </c>
      <c r="AM1" s="61" t="s">
        <v>73</v>
      </c>
      <c r="AN1" s="61" t="s">
        <v>74</v>
      </c>
    </row>
    <row r="2" spans="1:40" x14ac:dyDescent="0.3">
      <c r="A2" s="72"/>
      <c r="B2" s="72"/>
      <c r="C2" s="72">
        <f>'Prescription FSE+'!F17</f>
        <v>0</v>
      </c>
      <c r="D2" s="72">
        <f>'Prescription FSE+'!T17</f>
        <v>0</v>
      </c>
      <c r="E2" s="72" t="str">
        <f>IF('Prescription FSE+'!$U$14="MONSIEUR","M","F")</f>
        <v>F</v>
      </c>
      <c r="F2" s="72" t="str">
        <f>Choix!A18</f>
        <v>00/00/0000</v>
      </c>
      <c r="G2" s="72" t="s">
        <v>17</v>
      </c>
      <c r="H2" s="72">
        <f>'Prescription FSE+'!R22</f>
        <v>0</v>
      </c>
      <c r="I2" s="72" t="str">
        <f>IF('Prescription FSE+'!W22="Française","OUI","NON")</f>
        <v>NON</v>
      </c>
      <c r="J2" s="72" t="str">
        <f>IF('Prescription FSE+'!W22="Autre","NON","OUI")</f>
        <v>OUI</v>
      </c>
      <c r="K2" s="72">
        <f>'Prescription FSE+'!H26</f>
        <v>0</v>
      </c>
      <c r="L2" s="72"/>
      <c r="M2" s="72">
        <f>'Prescription FSE+'!S26</f>
        <v>0</v>
      </c>
      <c r="N2" s="72">
        <f>'Prescription FSE+'!X26</f>
        <v>0</v>
      </c>
      <c r="O2" s="72" t="str">
        <f>Choix!C15</f>
        <v>0000000000</v>
      </c>
      <c r="P2" s="72"/>
      <c r="Q2">
        <f>'Prescription FSE+'!M32</f>
        <v>0</v>
      </c>
      <c r="R2" s="72"/>
      <c r="S2" s="72"/>
      <c r="T2" s="72"/>
      <c r="U2" s="72"/>
      <c r="W2" s="72" t="s">
        <v>75</v>
      </c>
      <c r="X2" s="73">
        <f>IF('Prescription FSE+'!J34="En formation professionnelle ou en stage","Inactif",IF('Prescription FSE+'!J34="Inactif : ne recherche pas de travail dans l'immédiat","Inactif",IF('Prescription FSE+'!J34="Emploi temporaire (intérim ETT, CDD de moins de 6 mois)","Emploi temporaire (intérim, CDD de moins de 6 mois)",               'Prescription FSE+'!J34)))</f>
        <v>0</v>
      </c>
      <c r="Y2" s="72" t="str">
        <f>Choix!A30</f>
        <v>00/00/0000</v>
      </c>
      <c r="Z2" s="72">
        <f>'Prescription FSE+'!I37</f>
        <v>0</v>
      </c>
      <c r="AA2" s="72" t="str">
        <f>Choix!A24</f>
        <v>00/00/0000</v>
      </c>
      <c r="AB2" s="72" t="str">
        <f>IF('Prescription FSE+'!J34="En formation professionnelle ou en stage","OUI","NON")</f>
        <v>NON</v>
      </c>
      <c r="AC2" s="72">
        <f>'Prescription FSE+'!V39</f>
        <v>0</v>
      </c>
      <c r="AD2" s="72" t="str">
        <f>IF('Prescription FSE+'!AB50=TRUE,"OUI","NON")</f>
        <v>NON</v>
      </c>
      <c r="AE2" s="72" t="str">
        <f>IF('Prescription FSE+'!AA47=TRUE,"OUI","NON")</f>
        <v>NON</v>
      </c>
      <c r="AF2" s="72" t="str">
        <f>IF('Prescription FSE+'!AA48=TRUE,"OUI","NON")</f>
        <v>NON</v>
      </c>
      <c r="AG2" s="72" t="str">
        <f>IF('Prescription FSE+'!AA49=TRUE,"OUI","NON")</f>
        <v>NON</v>
      </c>
      <c r="AH2" s="72" t="s">
        <v>16</v>
      </c>
      <c r="AI2" s="72" t="s">
        <v>16</v>
      </c>
      <c r="AJ2" s="72" t="str">
        <f>IF('Prescription FSE+'!AB47=TRUE,"OUI","NON")</f>
        <v>NON</v>
      </c>
      <c r="AK2" s="72" t="str">
        <f>IF('Prescription FSE+'!AB48=TRUE,"OUI","NON")</f>
        <v>NON</v>
      </c>
      <c r="AL2" s="72" t="str">
        <f>IF('Prescription FSE+'!AB49=TRUE,"OUI","NON")</f>
        <v>NON</v>
      </c>
      <c r="AM2" s="72">
        <f>'Prescription FSE+'!Q29</f>
        <v>0</v>
      </c>
      <c r="AN2" s="72">
        <f>'Prescription FSE+'!Q24</f>
        <v>0</v>
      </c>
    </row>
    <row r="3" spans="1:40" s="60" customFormat="1" x14ac:dyDescent="0.3">
      <c r="A3" s="60" t="s">
        <v>77</v>
      </c>
      <c r="B3" s="60" t="s">
        <v>76</v>
      </c>
      <c r="C3" s="60" t="s">
        <v>76</v>
      </c>
      <c r="D3" s="60" t="s">
        <v>76</v>
      </c>
      <c r="E3" s="60" t="s">
        <v>76</v>
      </c>
      <c r="F3" s="60" t="s">
        <v>76</v>
      </c>
      <c r="G3" s="60" t="s">
        <v>76</v>
      </c>
      <c r="H3" s="60" t="s">
        <v>76</v>
      </c>
      <c r="I3" s="60" t="s">
        <v>76</v>
      </c>
      <c r="J3" s="60" t="s">
        <v>76</v>
      </c>
      <c r="K3" s="60" t="s">
        <v>76</v>
      </c>
      <c r="L3" s="60" t="s">
        <v>76</v>
      </c>
      <c r="M3" s="60" t="s">
        <v>76</v>
      </c>
      <c r="N3" s="60" t="s">
        <v>76</v>
      </c>
      <c r="O3" s="60" t="s">
        <v>76</v>
      </c>
      <c r="P3" s="60" t="s">
        <v>76</v>
      </c>
      <c r="Q3" s="60" t="s">
        <v>111</v>
      </c>
      <c r="R3" s="60" t="s">
        <v>76</v>
      </c>
      <c r="S3" s="60" t="s">
        <v>76</v>
      </c>
      <c r="T3" s="60" t="s">
        <v>76</v>
      </c>
      <c r="U3" s="60" t="s">
        <v>76</v>
      </c>
      <c r="V3" s="60" t="s">
        <v>111</v>
      </c>
      <c r="W3" s="60" t="s">
        <v>76</v>
      </c>
      <c r="X3" s="60" t="s">
        <v>76</v>
      </c>
      <c r="Y3" s="60" t="s">
        <v>76</v>
      </c>
      <c r="Z3" s="60" t="s">
        <v>76</v>
      </c>
      <c r="AA3" s="60" t="s">
        <v>76</v>
      </c>
      <c r="AB3" s="60" t="s">
        <v>76</v>
      </c>
      <c r="AC3" s="60" t="s">
        <v>76</v>
      </c>
      <c r="AD3" s="60" t="s">
        <v>76</v>
      </c>
      <c r="AE3" s="60" t="s">
        <v>76</v>
      </c>
      <c r="AF3" s="60" t="s">
        <v>76</v>
      </c>
      <c r="AG3" s="60" t="s">
        <v>76</v>
      </c>
      <c r="AH3" s="60" t="s">
        <v>76</v>
      </c>
      <c r="AI3" s="60" t="s">
        <v>76</v>
      </c>
      <c r="AJ3" s="60" t="s">
        <v>76</v>
      </c>
      <c r="AK3" s="60" t="s">
        <v>76</v>
      </c>
      <c r="AL3" s="60" t="s">
        <v>76</v>
      </c>
      <c r="AM3" s="60" t="s">
        <v>76</v>
      </c>
      <c r="AN3" s="60" t="s">
        <v>76</v>
      </c>
    </row>
    <row r="4" spans="1:40" s="60" customFormat="1" x14ac:dyDescent="0.3">
      <c r="A4" s="60" t="s">
        <v>108</v>
      </c>
      <c r="B4" s="62" t="s">
        <v>109</v>
      </c>
      <c r="C4" s="60" t="s">
        <v>107</v>
      </c>
      <c r="D4" s="60" t="s">
        <v>107</v>
      </c>
      <c r="E4" s="60" t="s">
        <v>107</v>
      </c>
      <c r="F4" s="60" t="s">
        <v>107</v>
      </c>
      <c r="G4" s="60" t="s">
        <v>17</v>
      </c>
      <c r="H4" s="60" t="s">
        <v>107</v>
      </c>
      <c r="I4" s="60" t="s">
        <v>107</v>
      </c>
      <c r="J4" s="60" t="s">
        <v>107</v>
      </c>
      <c r="K4" s="60" t="s">
        <v>107</v>
      </c>
      <c r="L4" s="60" t="s">
        <v>110</v>
      </c>
      <c r="M4" s="60" t="s">
        <v>107</v>
      </c>
      <c r="N4" s="60" t="s">
        <v>107</v>
      </c>
      <c r="O4" s="60" t="s">
        <v>107</v>
      </c>
      <c r="P4" s="60" t="s">
        <v>110</v>
      </c>
      <c r="Q4" s="60" t="s">
        <v>107</v>
      </c>
      <c r="R4" s="60" t="s">
        <v>110</v>
      </c>
      <c r="S4" s="60" t="s">
        <v>110</v>
      </c>
      <c r="T4" s="60" t="s">
        <v>110</v>
      </c>
      <c r="U4" s="60" t="s">
        <v>110</v>
      </c>
      <c r="V4" s="60" t="s">
        <v>110</v>
      </c>
      <c r="W4" s="60" t="s">
        <v>75</v>
      </c>
      <c r="X4" s="60" t="s">
        <v>107</v>
      </c>
      <c r="Y4" s="60" t="s">
        <v>107</v>
      </c>
      <c r="Z4" s="60" t="s">
        <v>107</v>
      </c>
      <c r="AA4" s="60" t="s">
        <v>107</v>
      </c>
      <c r="AB4" s="60" t="s">
        <v>107</v>
      </c>
      <c r="AC4" s="60" t="s">
        <v>107</v>
      </c>
      <c r="AD4" s="60" t="s">
        <v>107</v>
      </c>
      <c r="AE4" s="60" t="s">
        <v>107</v>
      </c>
      <c r="AF4" s="60" t="s">
        <v>107</v>
      </c>
      <c r="AG4" s="60" t="s">
        <v>107</v>
      </c>
      <c r="AH4" s="60" t="s">
        <v>107</v>
      </c>
      <c r="AI4" s="60" t="s">
        <v>93</v>
      </c>
      <c r="AJ4" s="60" t="s">
        <v>107</v>
      </c>
      <c r="AK4" s="60" t="s">
        <v>107</v>
      </c>
      <c r="AL4" s="60" t="s">
        <v>107</v>
      </c>
      <c r="AM4" s="60" t="s">
        <v>107</v>
      </c>
      <c r="AN4" s="60" t="s">
        <v>107</v>
      </c>
    </row>
    <row r="15" spans="1:40" x14ac:dyDescent="0.3">
      <c r="AC15" t="s">
        <v>120</v>
      </c>
    </row>
  </sheetData>
  <sheetProtection algorithmName="SHA-512" hashValue="WVEmKYdJ13VCMIW2DGJVPMhOgcs579m99Y7177SroVumih5kJmCQGKQrsEWO6MkgMhhSnBebzQW+hz2K7yK9Dg==" saltValue="oC6S54p5ciB74FOjRmTbYA==" spinCount="100000" sheet="1" objects="1" scenarios="1"/>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Feuil5"/>
  <dimension ref="A1:G96"/>
  <sheetViews>
    <sheetView workbookViewId="0">
      <selection activeCell="B9" sqref="B9"/>
    </sheetView>
  </sheetViews>
  <sheetFormatPr baseColWidth="10" defaultRowHeight="14.4" x14ac:dyDescent="0.3"/>
  <cols>
    <col min="1" max="1" width="40" customWidth="1"/>
    <col min="3" max="3" width="37.5546875" customWidth="1"/>
    <col min="4" max="4" width="67.5546875" customWidth="1"/>
  </cols>
  <sheetData>
    <row r="1" spans="1:7" x14ac:dyDescent="0.3">
      <c r="A1" s="8" t="s">
        <v>12</v>
      </c>
      <c r="B1" s="8" t="s">
        <v>13</v>
      </c>
      <c r="C1" s="10" t="s">
        <v>18</v>
      </c>
      <c r="D1" s="11" t="s">
        <v>7</v>
      </c>
    </row>
    <row r="2" spans="1:7" x14ac:dyDescent="0.3">
      <c r="A2" s="4" t="s">
        <v>127</v>
      </c>
      <c r="B2" s="4" t="s">
        <v>29</v>
      </c>
      <c r="C2" s="6" t="s">
        <v>19</v>
      </c>
      <c r="D2" s="12" t="s">
        <v>83</v>
      </c>
    </row>
    <row r="3" spans="1:7" ht="29.4" thickBot="1" x14ac:dyDescent="0.35">
      <c r="A3" s="4" t="s">
        <v>128</v>
      </c>
      <c r="B3" s="5" t="s">
        <v>30</v>
      </c>
      <c r="C3" s="6" t="s">
        <v>20</v>
      </c>
      <c r="D3" s="12" t="s">
        <v>84</v>
      </c>
    </row>
    <row r="4" spans="1:7" ht="29.4" thickBot="1" x14ac:dyDescent="0.35">
      <c r="A4" s="4" t="s">
        <v>139</v>
      </c>
      <c r="B4" s="8" t="s">
        <v>15</v>
      </c>
      <c r="C4" s="7" t="s">
        <v>9</v>
      </c>
      <c r="D4" s="12" t="s">
        <v>85</v>
      </c>
    </row>
    <row r="5" spans="1:7" ht="43.8" thickBot="1" x14ac:dyDescent="0.35">
      <c r="A5" s="4" t="s">
        <v>129</v>
      </c>
      <c r="B5" s="6" t="s">
        <v>17</v>
      </c>
      <c r="C5" s="10" t="s">
        <v>6</v>
      </c>
      <c r="D5" s="13" t="s">
        <v>86</v>
      </c>
    </row>
    <row r="6" spans="1:7" ht="81.75" customHeight="1" thickBot="1" x14ac:dyDescent="0.35">
      <c r="A6" s="4" t="s">
        <v>130</v>
      </c>
      <c r="B6" s="7" t="s">
        <v>16</v>
      </c>
      <c r="C6" s="9" t="s">
        <v>8</v>
      </c>
      <c r="D6" s="3"/>
    </row>
    <row r="7" spans="1:7" ht="28.8" x14ac:dyDescent="0.3">
      <c r="A7" s="4" t="s">
        <v>131</v>
      </c>
      <c r="B7" s="150" t="s">
        <v>140</v>
      </c>
      <c r="C7" s="26" t="s">
        <v>81</v>
      </c>
      <c r="D7" s="27" t="s">
        <v>124</v>
      </c>
    </row>
    <row r="8" spans="1:7" ht="28.8" x14ac:dyDescent="0.3">
      <c r="A8" s="4" t="s">
        <v>132</v>
      </c>
      <c r="B8" s="151"/>
      <c r="C8" s="26" t="s">
        <v>91</v>
      </c>
      <c r="D8" s="27" t="s">
        <v>125</v>
      </c>
    </row>
    <row r="9" spans="1:7" x14ac:dyDescent="0.3">
      <c r="A9" s="4" t="s">
        <v>133</v>
      </c>
      <c r="C9" s="26" t="s">
        <v>10</v>
      </c>
      <c r="D9" s="27" t="s">
        <v>90</v>
      </c>
    </row>
    <row r="10" spans="1:7" ht="29.4" thickBot="1" x14ac:dyDescent="0.35">
      <c r="A10" s="4" t="s">
        <v>134</v>
      </c>
      <c r="C10" s="26" t="s">
        <v>11</v>
      </c>
      <c r="D10" s="5" t="s">
        <v>137</v>
      </c>
    </row>
    <row r="11" spans="1:7" ht="28.8" x14ac:dyDescent="0.3">
      <c r="A11" s="4" t="s">
        <v>135</v>
      </c>
      <c r="C11" s="9" t="s">
        <v>80</v>
      </c>
    </row>
    <row r="12" spans="1:7" ht="30.75" customHeight="1" thickBot="1" x14ac:dyDescent="0.35">
      <c r="A12" s="5" t="s">
        <v>136</v>
      </c>
      <c r="C12" s="5" t="s">
        <v>25</v>
      </c>
    </row>
    <row r="13" spans="1:7" ht="15" thickBot="1" x14ac:dyDescent="0.35">
      <c r="E13" t="s">
        <v>112</v>
      </c>
      <c r="F13" t="s">
        <v>113</v>
      </c>
      <c r="G13" t="s">
        <v>118</v>
      </c>
    </row>
    <row r="14" spans="1:7" x14ac:dyDescent="0.3">
      <c r="A14" s="66" t="s">
        <v>117</v>
      </c>
      <c r="C14" s="70" t="s">
        <v>122</v>
      </c>
      <c r="E14" s="65">
        <v>1</v>
      </c>
      <c r="F14" s="65">
        <v>1</v>
      </c>
      <c r="G14">
        <v>2030</v>
      </c>
    </row>
    <row r="15" spans="1:7" ht="15" thickBot="1" x14ac:dyDescent="0.35">
      <c r="A15" s="67" t="str">
        <f>TEXT('Prescription FSE+'!I22,"00")</f>
        <v>00</v>
      </c>
      <c r="C15" s="71" t="str">
        <f>TEXT('Prescription FSE+'!G32,"0000000000")</f>
        <v>0000000000</v>
      </c>
      <c r="E15" s="65">
        <v>2</v>
      </c>
      <c r="F15" s="65">
        <v>2</v>
      </c>
      <c r="G15">
        <v>2029</v>
      </c>
    </row>
    <row r="16" spans="1:7" x14ac:dyDescent="0.3">
      <c r="A16" s="67" t="str">
        <f>TEXT('Prescription FSE+'!J22,"00")</f>
        <v>00</v>
      </c>
      <c r="E16" s="65">
        <v>3</v>
      </c>
      <c r="F16" s="65">
        <v>3</v>
      </c>
      <c r="G16">
        <v>2028</v>
      </c>
    </row>
    <row r="17" spans="1:7" x14ac:dyDescent="0.3">
      <c r="A17" s="67" t="str">
        <f>TEXT('Prescription FSE+'!K22,"0000")</f>
        <v>0000</v>
      </c>
      <c r="E17" s="65">
        <v>4</v>
      </c>
      <c r="F17" s="65">
        <v>4</v>
      </c>
      <c r="G17">
        <v>2027</v>
      </c>
    </row>
    <row r="18" spans="1:7" ht="15" thickBot="1" x14ac:dyDescent="0.35">
      <c r="A18" s="68" t="str">
        <f>CONCATENATE(A15,"/",A16,"/",A17)</f>
        <v>00/00/0000</v>
      </c>
      <c r="E18" s="65">
        <v>5</v>
      </c>
      <c r="F18" s="65">
        <v>5</v>
      </c>
      <c r="G18">
        <v>2026</v>
      </c>
    </row>
    <row r="19" spans="1:7" ht="15" thickBot="1" x14ac:dyDescent="0.35">
      <c r="E19" s="65">
        <v>6</v>
      </c>
      <c r="F19" s="65">
        <v>6</v>
      </c>
      <c r="G19">
        <v>2025</v>
      </c>
    </row>
    <row r="20" spans="1:7" x14ac:dyDescent="0.3">
      <c r="A20" s="69" t="s">
        <v>119</v>
      </c>
      <c r="E20" s="65">
        <v>7</v>
      </c>
      <c r="F20" s="65">
        <v>7</v>
      </c>
      <c r="G20">
        <v>2024</v>
      </c>
    </row>
    <row r="21" spans="1:7" x14ac:dyDescent="0.3">
      <c r="A21" s="67" t="str">
        <f>TEXT('Prescription FSE+'!R37,"00")</f>
        <v>00</v>
      </c>
      <c r="E21" s="65">
        <v>8</v>
      </c>
      <c r="F21" s="65">
        <v>8</v>
      </c>
      <c r="G21">
        <v>2023</v>
      </c>
    </row>
    <row r="22" spans="1:7" x14ac:dyDescent="0.3">
      <c r="A22" s="67" t="str">
        <f>TEXT('Prescription FSE+'!S37,"00")</f>
        <v>00</v>
      </c>
      <c r="E22" s="65">
        <v>9</v>
      </c>
      <c r="F22" s="65">
        <v>9</v>
      </c>
      <c r="G22">
        <v>2022</v>
      </c>
    </row>
    <row r="23" spans="1:7" x14ac:dyDescent="0.3">
      <c r="A23" s="67" t="str">
        <f>TEXT('Prescription FSE+'!T37,"0000")</f>
        <v>0000</v>
      </c>
      <c r="E23">
        <v>10</v>
      </c>
      <c r="F23">
        <v>10</v>
      </c>
      <c r="G23">
        <v>2021</v>
      </c>
    </row>
    <row r="24" spans="1:7" ht="15" thickBot="1" x14ac:dyDescent="0.35">
      <c r="A24" s="68" t="str">
        <f>CONCATENATE(A21,"/",A22,"/",A23)</f>
        <v>00/00/0000</v>
      </c>
      <c r="E24">
        <v>11</v>
      </c>
      <c r="F24">
        <v>11</v>
      </c>
      <c r="G24">
        <v>2020</v>
      </c>
    </row>
    <row r="25" spans="1:7" x14ac:dyDescent="0.3">
      <c r="E25">
        <v>12</v>
      </c>
      <c r="F25">
        <v>12</v>
      </c>
      <c r="G25">
        <v>2019</v>
      </c>
    </row>
    <row r="26" spans="1:7" x14ac:dyDescent="0.3">
      <c r="A26" t="s">
        <v>121</v>
      </c>
      <c r="E26">
        <v>13</v>
      </c>
      <c r="G26">
        <v>2018</v>
      </c>
    </row>
    <row r="27" spans="1:7" x14ac:dyDescent="0.3">
      <c r="A27" s="67" t="str">
        <f>TEXT('Prescription FSE+'!R39,"00")</f>
        <v>00</v>
      </c>
      <c r="E27">
        <v>14</v>
      </c>
      <c r="G27">
        <v>2017</v>
      </c>
    </row>
    <row r="28" spans="1:7" x14ac:dyDescent="0.3">
      <c r="A28" s="67" t="str">
        <f>TEXT('Prescription FSE+'!S39,"00")</f>
        <v>00</v>
      </c>
      <c r="E28">
        <v>15</v>
      </c>
      <c r="G28">
        <v>2016</v>
      </c>
    </row>
    <row r="29" spans="1:7" x14ac:dyDescent="0.3">
      <c r="A29" s="67" t="str">
        <f>TEXT('Prescription FSE+'!T39,"0000")</f>
        <v>0000</v>
      </c>
      <c r="E29">
        <v>16</v>
      </c>
      <c r="G29">
        <v>2015</v>
      </c>
    </row>
    <row r="30" spans="1:7" ht="15" thickBot="1" x14ac:dyDescent="0.35">
      <c r="A30" s="68" t="str">
        <f>CONCATENATE(A27,"/",A28,"/",A29)</f>
        <v>00/00/0000</v>
      </c>
      <c r="E30">
        <v>17</v>
      </c>
      <c r="G30">
        <v>2014</v>
      </c>
    </row>
    <row r="31" spans="1:7" x14ac:dyDescent="0.3">
      <c r="E31">
        <v>18</v>
      </c>
      <c r="G31">
        <v>2013</v>
      </c>
    </row>
    <row r="32" spans="1:7" x14ac:dyDescent="0.3">
      <c r="E32">
        <v>19</v>
      </c>
      <c r="G32">
        <v>2012</v>
      </c>
    </row>
    <row r="33" spans="5:7" x14ac:dyDescent="0.3">
      <c r="E33">
        <v>20</v>
      </c>
      <c r="G33">
        <v>2011</v>
      </c>
    </row>
    <row r="34" spans="5:7" x14ac:dyDescent="0.3">
      <c r="E34">
        <v>21</v>
      </c>
      <c r="G34">
        <v>2010</v>
      </c>
    </row>
    <row r="35" spans="5:7" x14ac:dyDescent="0.3">
      <c r="E35">
        <v>22</v>
      </c>
      <c r="G35">
        <v>2009</v>
      </c>
    </row>
    <row r="36" spans="5:7" x14ac:dyDescent="0.3">
      <c r="E36">
        <v>23</v>
      </c>
      <c r="G36">
        <v>2008</v>
      </c>
    </row>
    <row r="37" spans="5:7" x14ac:dyDescent="0.3">
      <c r="E37">
        <v>24</v>
      </c>
      <c r="G37">
        <v>2007</v>
      </c>
    </row>
    <row r="38" spans="5:7" x14ac:dyDescent="0.3">
      <c r="E38">
        <v>25</v>
      </c>
      <c r="G38">
        <v>2006</v>
      </c>
    </row>
    <row r="39" spans="5:7" x14ac:dyDescent="0.3">
      <c r="E39">
        <v>26</v>
      </c>
      <c r="G39">
        <v>2005</v>
      </c>
    </row>
    <row r="40" spans="5:7" x14ac:dyDescent="0.3">
      <c r="E40">
        <v>27</v>
      </c>
      <c r="G40">
        <v>2004</v>
      </c>
    </row>
    <row r="41" spans="5:7" x14ac:dyDescent="0.3">
      <c r="E41">
        <v>28</v>
      </c>
      <c r="G41">
        <v>2003</v>
      </c>
    </row>
    <row r="42" spans="5:7" x14ac:dyDescent="0.3">
      <c r="E42">
        <v>29</v>
      </c>
      <c r="G42">
        <v>2002</v>
      </c>
    </row>
    <row r="43" spans="5:7" x14ac:dyDescent="0.3">
      <c r="E43">
        <v>30</v>
      </c>
      <c r="G43">
        <v>2001</v>
      </c>
    </row>
    <row r="44" spans="5:7" x14ac:dyDescent="0.3">
      <c r="E44">
        <v>31</v>
      </c>
      <c r="G44">
        <v>2000</v>
      </c>
    </row>
    <row r="45" spans="5:7" x14ac:dyDescent="0.3">
      <c r="G45">
        <v>1999</v>
      </c>
    </row>
    <row r="46" spans="5:7" x14ac:dyDescent="0.3">
      <c r="G46">
        <v>1998</v>
      </c>
    </row>
    <row r="47" spans="5:7" x14ac:dyDescent="0.3">
      <c r="G47">
        <v>1997</v>
      </c>
    </row>
    <row r="48" spans="5:7" x14ac:dyDescent="0.3">
      <c r="G48">
        <v>1996</v>
      </c>
    </row>
    <row r="49" spans="7:7" x14ac:dyDescent="0.3">
      <c r="G49">
        <v>1995</v>
      </c>
    </row>
    <row r="50" spans="7:7" x14ac:dyDescent="0.3">
      <c r="G50">
        <v>1994</v>
      </c>
    </row>
    <row r="51" spans="7:7" x14ac:dyDescent="0.3">
      <c r="G51">
        <v>1993</v>
      </c>
    </row>
    <row r="52" spans="7:7" x14ac:dyDescent="0.3">
      <c r="G52">
        <v>1992</v>
      </c>
    </row>
    <row r="53" spans="7:7" x14ac:dyDescent="0.3">
      <c r="G53">
        <v>1991</v>
      </c>
    </row>
    <row r="54" spans="7:7" x14ac:dyDescent="0.3">
      <c r="G54">
        <v>1990</v>
      </c>
    </row>
    <row r="55" spans="7:7" x14ac:dyDescent="0.3">
      <c r="G55">
        <v>1989</v>
      </c>
    </row>
    <row r="56" spans="7:7" x14ac:dyDescent="0.3">
      <c r="G56">
        <v>1988</v>
      </c>
    </row>
    <row r="57" spans="7:7" x14ac:dyDescent="0.3">
      <c r="G57">
        <v>1987</v>
      </c>
    </row>
    <row r="58" spans="7:7" x14ac:dyDescent="0.3">
      <c r="G58">
        <v>1986</v>
      </c>
    </row>
    <row r="59" spans="7:7" x14ac:dyDescent="0.3">
      <c r="G59">
        <v>1985</v>
      </c>
    </row>
    <row r="60" spans="7:7" x14ac:dyDescent="0.3">
      <c r="G60">
        <v>1984</v>
      </c>
    </row>
    <row r="61" spans="7:7" x14ac:dyDescent="0.3">
      <c r="G61">
        <v>1983</v>
      </c>
    </row>
    <row r="62" spans="7:7" x14ac:dyDescent="0.3">
      <c r="G62">
        <v>1982</v>
      </c>
    </row>
    <row r="63" spans="7:7" x14ac:dyDescent="0.3">
      <c r="G63">
        <v>1981</v>
      </c>
    </row>
    <row r="64" spans="7:7" x14ac:dyDescent="0.3">
      <c r="G64">
        <v>1980</v>
      </c>
    </row>
    <row r="65" spans="7:7" x14ac:dyDescent="0.3">
      <c r="G65">
        <v>1979</v>
      </c>
    </row>
    <row r="66" spans="7:7" x14ac:dyDescent="0.3">
      <c r="G66">
        <v>1978</v>
      </c>
    </row>
    <row r="67" spans="7:7" x14ac:dyDescent="0.3">
      <c r="G67">
        <v>1977</v>
      </c>
    </row>
    <row r="68" spans="7:7" x14ac:dyDescent="0.3">
      <c r="G68">
        <v>1976</v>
      </c>
    </row>
    <row r="69" spans="7:7" x14ac:dyDescent="0.3">
      <c r="G69">
        <v>1975</v>
      </c>
    </row>
    <row r="70" spans="7:7" x14ac:dyDescent="0.3">
      <c r="G70">
        <v>1974</v>
      </c>
    </row>
    <row r="71" spans="7:7" x14ac:dyDescent="0.3">
      <c r="G71">
        <v>1973</v>
      </c>
    </row>
    <row r="72" spans="7:7" x14ac:dyDescent="0.3">
      <c r="G72">
        <v>1972</v>
      </c>
    </row>
    <row r="73" spans="7:7" x14ac:dyDescent="0.3">
      <c r="G73">
        <v>1971</v>
      </c>
    </row>
    <row r="74" spans="7:7" x14ac:dyDescent="0.3">
      <c r="G74">
        <v>1970</v>
      </c>
    </row>
    <row r="75" spans="7:7" x14ac:dyDescent="0.3">
      <c r="G75">
        <v>1969</v>
      </c>
    </row>
    <row r="76" spans="7:7" x14ac:dyDescent="0.3">
      <c r="G76">
        <v>1968</v>
      </c>
    </row>
    <row r="77" spans="7:7" x14ac:dyDescent="0.3">
      <c r="G77">
        <v>1967</v>
      </c>
    </row>
    <row r="78" spans="7:7" x14ac:dyDescent="0.3">
      <c r="G78">
        <v>1966</v>
      </c>
    </row>
    <row r="79" spans="7:7" x14ac:dyDescent="0.3">
      <c r="G79">
        <v>1965</v>
      </c>
    </row>
    <row r="80" spans="7:7" x14ac:dyDescent="0.3">
      <c r="G80">
        <v>1964</v>
      </c>
    </row>
    <row r="81" spans="7:7" x14ac:dyDescent="0.3">
      <c r="G81">
        <v>1963</v>
      </c>
    </row>
    <row r="82" spans="7:7" x14ac:dyDescent="0.3">
      <c r="G82">
        <v>1962</v>
      </c>
    </row>
    <row r="83" spans="7:7" x14ac:dyDescent="0.3">
      <c r="G83">
        <v>1961</v>
      </c>
    </row>
    <row r="84" spans="7:7" x14ac:dyDescent="0.3">
      <c r="G84">
        <v>1960</v>
      </c>
    </row>
    <row r="85" spans="7:7" x14ac:dyDescent="0.3">
      <c r="G85">
        <v>1959</v>
      </c>
    </row>
    <row r="86" spans="7:7" x14ac:dyDescent="0.3">
      <c r="G86">
        <v>1958</v>
      </c>
    </row>
    <row r="87" spans="7:7" x14ac:dyDescent="0.3">
      <c r="G87">
        <v>1957</v>
      </c>
    </row>
    <row r="88" spans="7:7" x14ac:dyDescent="0.3">
      <c r="G88">
        <v>1956</v>
      </c>
    </row>
    <row r="89" spans="7:7" x14ac:dyDescent="0.3">
      <c r="G89">
        <v>1955</v>
      </c>
    </row>
    <row r="90" spans="7:7" x14ac:dyDescent="0.3">
      <c r="G90">
        <v>1954</v>
      </c>
    </row>
    <row r="91" spans="7:7" x14ac:dyDescent="0.3">
      <c r="G91">
        <v>1953</v>
      </c>
    </row>
    <row r="92" spans="7:7" x14ac:dyDescent="0.3">
      <c r="G92">
        <v>1952</v>
      </c>
    </row>
    <row r="93" spans="7:7" x14ac:dyDescent="0.3">
      <c r="G93">
        <v>1951</v>
      </c>
    </row>
    <row r="94" spans="7:7" x14ac:dyDescent="0.3">
      <c r="G94">
        <v>1950</v>
      </c>
    </row>
    <row r="95" spans="7:7" x14ac:dyDescent="0.3">
      <c r="G95">
        <v>1949</v>
      </c>
    </row>
    <row r="96" spans="7:7" x14ac:dyDescent="0.3">
      <c r="G96">
        <v>1948</v>
      </c>
    </row>
  </sheetData>
  <sheetProtection algorithmName="SHA-512" hashValue="+LYJjw/eI0ZVroc/ihXM6TkNWrgEVkfyIwXG09dmt+w6HEZpMTzkktmwgWXHqgH+ZpuqHxH2ew9k27TYLpB3Dw==" saltValue="RmYRmA8i70FyIzLc12E/xg==" spinCount="100000" sheet="1" objects="1" scenarios="1"/>
  <mergeCells count="1">
    <mergeCell ref="B7:B8"/>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3</vt:i4>
      </vt:variant>
      <vt:variant>
        <vt:lpstr>Plages nommées</vt:lpstr>
      </vt:variant>
      <vt:variant>
        <vt:i4>1</vt:i4>
      </vt:variant>
    </vt:vector>
  </HeadingPairs>
  <TitlesOfParts>
    <vt:vector size="4" baseType="lpstr">
      <vt:lpstr>Prescription FSE+</vt:lpstr>
      <vt:lpstr>FSE</vt:lpstr>
      <vt:lpstr>Choix</vt:lpstr>
      <vt:lpstr>Prescipteur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2025-03-31T14:08:08Z</dcterms:modified>
</cp:coreProperties>
</file>