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saveExternalLinkValues="0" defaultThemeVersion="124226"/>
  <xr:revisionPtr revIDLastSave="0" documentId="13_ncr:1_{6EB473AA-31C2-4A67-A972-79CD5C1C7F01}" xr6:coauthVersionLast="47" xr6:coauthVersionMax="47" xr10:uidLastSave="{00000000-0000-0000-0000-000000000000}"/>
  <bookViews>
    <workbookView xWindow="-108" yWindow="-108" windowWidth="23256" windowHeight="12456" xr2:uid="{00000000-000D-0000-FFFF-FFFF00000000}"/>
  </bookViews>
  <sheets>
    <sheet name="Prescription FSE+" sheetId="1" r:id="rId1"/>
    <sheet name="FSE" sheetId="3" state="hidden" r:id="rId2"/>
    <sheet name="Choix" sheetId="2" state="hidden" r:id="rId3"/>
  </sheets>
  <definedNames>
    <definedName name="Prescipteur">Choix!$A$2:$A$12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J35" i="1" l="1"/>
  <c r="C15" i="2" l="1"/>
  <c r="O2" i="3" s="1"/>
  <c r="A29" i="2"/>
  <c r="A28" i="2"/>
  <c r="A27" i="2"/>
  <c r="A23" i="2"/>
  <c r="A22" i="2"/>
  <c r="A21" i="2"/>
  <c r="A17" i="2"/>
  <c r="A16" i="2"/>
  <c r="A15" i="2"/>
  <c r="A30" i="2" l="1"/>
  <c r="Y2" i="3" s="1"/>
  <c r="A24" i="2"/>
  <c r="AA2" i="3" s="1"/>
  <c r="A18" i="2"/>
  <c r="F2" i="3" s="1"/>
  <c r="E2" i="3" l="1"/>
  <c r="J2" i="3" l="1"/>
  <c r="X2" i="3" l="1"/>
  <c r="AN2" i="3" l="1"/>
  <c r="AM2" i="3"/>
  <c r="AL2" i="3"/>
  <c r="AK2" i="3"/>
  <c r="AJ2" i="3"/>
  <c r="AG2" i="3"/>
  <c r="AF2" i="3"/>
  <c r="AE2" i="3"/>
  <c r="AD2" i="3"/>
  <c r="AC2" i="3"/>
  <c r="Z2" i="3"/>
  <c r="AB2" i="3" l="1"/>
  <c r="Q2" i="3" l="1"/>
  <c r="N2" i="3"/>
  <c r="M2" i="3"/>
  <c r="K2" i="3"/>
  <c r="I2" i="3"/>
  <c r="H2" i="3"/>
  <c r="D2" i="3"/>
  <c r="C2" i="3"/>
  <c r="K37" i="1" l="1"/>
</calcChain>
</file>

<file path=xl/sharedStrings.xml><?xml version="1.0" encoding="utf-8"?>
<sst xmlns="http://schemas.openxmlformats.org/spreadsheetml/2006/main" count="223" uniqueCount="141">
  <si>
    <t>DONNEES PRESCRIPTEURS</t>
  </si>
  <si>
    <t>Groupe de prescripteurs</t>
  </si>
  <si>
    <t>NOM</t>
  </si>
  <si>
    <t>Téléphone</t>
  </si>
  <si>
    <t>Courriel</t>
  </si>
  <si>
    <t>PARTICIPANT</t>
  </si>
  <si>
    <t>Emploi et  Situation</t>
  </si>
  <si>
    <t>Diplôme et scolarité</t>
  </si>
  <si>
    <t>Travailleur indépendant, chef d'entreprise</t>
  </si>
  <si>
    <t>Autre</t>
  </si>
  <si>
    <t>Autre type d'emploi aidé (y compris IAE)</t>
  </si>
  <si>
    <t>Recherche activement un emploi et est disponible dans les 15 jours</t>
  </si>
  <si>
    <t>Prescripteurs</t>
  </si>
  <si>
    <t>Civilité</t>
  </si>
  <si>
    <t>Date de naissance</t>
  </si>
  <si>
    <t>OUI/NON</t>
  </si>
  <si>
    <t>NON</t>
  </si>
  <si>
    <t>OUI</t>
  </si>
  <si>
    <t>Nationnalité</t>
  </si>
  <si>
    <t>Française</t>
  </si>
  <si>
    <t>Européenne</t>
  </si>
  <si>
    <t>N° et libellé de voie</t>
  </si>
  <si>
    <t>Ville</t>
  </si>
  <si>
    <t>Né(e) en France ?</t>
  </si>
  <si>
    <t>Emploi et situation</t>
  </si>
  <si>
    <t>En formation professionnelle ou en stage</t>
  </si>
  <si>
    <t>Niveau scolaire</t>
  </si>
  <si>
    <t>Nationalité</t>
  </si>
  <si>
    <t>CIVILITÉ</t>
  </si>
  <si>
    <t>MADAME</t>
  </si>
  <si>
    <t>MONSIEUR</t>
  </si>
  <si>
    <t>Prénom</t>
  </si>
  <si>
    <t>Structure/Antenne</t>
  </si>
  <si>
    <t xml:space="preserve">Référent </t>
  </si>
  <si>
    <t>Perçoit :</t>
  </si>
  <si>
    <t>IDENTIFIANT MDFSE</t>
  </si>
  <si>
    <t>DATE ENTREE DANS L'OPERATION *</t>
  </si>
  <si>
    <t>NOM *</t>
  </si>
  <si>
    <t>PRENOM *</t>
  </si>
  <si>
    <t>SEXE *</t>
  </si>
  <si>
    <t>DATE DE NAISSANCE *</t>
  </si>
  <si>
    <t>BLOC DONNEES A L'ENTREE *
Si = "oui", alors les colonnes H à AM sont prises en compte</t>
  </si>
  <si>
    <t xml:space="preserve">Lieu de naissance en France 
</t>
  </si>
  <si>
    <t xml:space="preserve">Nationalité française *
</t>
  </si>
  <si>
    <t xml:space="preserve">Ressortissant pays de l'UE </t>
  </si>
  <si>
    <t>Numéro et libellé de voie *</t>
  </si>
  <si>
    <t>Complément d'adresse</t>
  </si>
  <si>
    <t>Code postal *</t>
  </si>
  <si>
    <t>Commune *</t>
  </si>
  <si>
    <t>Tél mobile *</t>
  </si>
  <si>
    <t>Tél fixe *</t>
  </si>
  <si>
    <t>Courriel *</t>
  </si>
  <si>
    <t>Nom du référent *</t>
  </si>
  <si>
    <t>Prénom du référent *</t>
  </si>
  <si>
    <t>Tél mobile du référent *</t>
  </si>
  <si>
    <t>Tél fixe du référent *</t>
  </si>
  <si>
    <t>Email du référent *</t>
  </si>
  <si>
    <t xml:space="preserve">Activité *
--Donnée NON REQUISE pour Opération sur OS L ou sur fond FTJ
</t>
  </si>
  <si>
    <t xml:space="preserve">Emploi *
--Donnée NON REQUISE pour Opération sur OS L
</t>
  </si>
  <si>
    <t xml:space="preserve">Date depuis laquelle il recherche activement un emploi 
--Donnée NON REQUISE pour Opération sur OS L
</t>
  </si>
  <si>
    <t xml:space="preserve">Inscrit à Pôle Emploi *
--Donnée NON REQUISE pour Opération sur OS L
</t>
  </si>
  <si>
    <t>Date d'inscription à Pôle Emploi
--Donnée NON REQUISE pour Opération sur OS L</t>
  </si>
  <si>
    <t>En formation professionnelle ou en stage 
--Donnée NON REQUISE pour Opération sur OS L</t>
  </si>
  <si>
    <t xml:space="preserve">Diplôme et scolarité *
--Donnée NON REQUISE pour Opération sur OS L
</t>
  </si>
  <si>
    <t>Handicap officiellement reconnu
--Donnée NON REQUISE pour Opération sur fond FTJ</t>
  </si>
  <si>
    <t xml:space="preserve">Bénéficiaire de : Revenu de solidarité active
--Donnée NON REQUISE pour Opération sur fond FTJ
 </t>
  </si>
  <si>
    <t>Bénéficiaire de : Allocation spécifique de solidarité
--Donnée NON REQUISE pour Opération sur fond FTJ</t>
  </si>
  <si>
    <t>Bénéficiaire de : Allocation aux adultes handicapés 
--Donnée NON REQUISE pour Opération sur fond FTJ</t>
  </si>
  <si>
    <t>Bénéficiaire de : Allocation de solidarité aux personnes âgées
--Donnée NON REQUISE pour Opération sur fond FTJ</t>
  </si>
  <si>
    <t xml:space="preserve">Bénéficiaire de : Revenu de solidarité
--Donnée NON REQUISE pour Opération sur fond FTJ
 </t>
  </si>
  <si>
    <t xml:space="preserve">Bénéficiaire de : Allocation veuvage
--Donnée NON REQUISE pour Opération sur fond FTJ
 </t>
  </si>
  <si>
    <t xml:space="preserve">Bénéficiaire de : Allocation supplémentaire d'invalidité
--Donnée NON REQUISE pour Opération sur fond FTJ
 </t>
  </si>
  <si>
    <t>Bénéficiaire de : Allocation pour demandeur d'asile 
--Donnée NON REQUISE pour Opération sur fond FTJ</t>
  </si>
  <si>
    <t xml:space="preserve">Sans domicile fixe ou confronté à l'exclusion de son logement *
--Donnée NON REQUISE pour Opération sur fond FTJ
 </t>
  </si>
  <si>
    <t>Un des deux parents né dans un pays actuellement en dehors de l'UE *
--Donnée NON REQUISE pour Opération sur fond FTJ</t>
  </si>
  <si>
    <t>AUTRE</t>
  </si>
  <si>
    <t>Texte</t>
  </si>
  <si>
    <t>Format</t>
  </si>
  <si>
    <t>Ne souhaite pas répondre</t>
  </si>
  <si>
    <t>L'un de ses deux parents né dans un pays actuellement en dehors de l'UE ?</t>
  </si>
  <si>
    <t>Est sans domicile fixe ou confronté à l'exclusion de son logement ?</t>
  </si>
  <si>
    <t>Inactif : ne recherche pas de travail dans l'immédiat</t>
  </si>
  <si>
    <t>Emploi durable (CDI ou CDD de 6 mois ou plus)</t>
  </si>
  <si>
    <t>Inscrit(e) à France Travail?</t>
  </si>
  <si>
    <t>CITE 0 : N'a jamais été scolarisé</t>
  </si>
  <si>
    <t>CITE 1-2 : Primaire, 1er cycle du secondaire, Brevet des collèges, second prof (technique cycle court)</t>
  </si>
  <si>
    <t>CITE 3-4 : CAP, BEP, 2nd cycle du secondaire : Lycée, Baccalauréat général, technologique, Bac Pro, brevet professionnel (BP)</t>
  </si>
  <si>
    <t>CITE 5-8 : DEUG, BTS, DUT, Institut de formation en soins infirmiers, licence (L3), maîtrise, Grande école, école d'ingénieur, de commerce, master (M1 et M2), DEA, DESS, doctorat</t>
  </si>
  <si>
    <t>*ou cherche à augmenter son temps de travail</t>
  </si>
  <si>
    <t>Date depuis laquelle il ou elle recherche activement un emploi durable* ?</t>
  </si>
  <si>
    <t xml:space="preserve">Situation familiale </t>
  </si>
  <si>
    <t>Couple avec enfant(s) à charge</t>
  </si>
  <si>
    <t>Emploi temporaire (intérim ETT, CDD de moins de 6 mois)</t>
  </si>
  <si>
    <t>FICHE DE PRESCRIPTION</t>
  </si>
  <si>
    <t>Tjrs NON</t>
  </si>
  <si>
    <t>Demande à transmettre à</t>
  </si>
  <si>
    <t>contact@neomobin.org</t>
  </si>
  <si>
    <t>Téléphone : 02.41.88.89.89</t>
  </si>
  <si>
    <t>Revenu de solidarité active</t>
  </si>
  <si>
    <t>Allocation spécifique de solidarité</t>
  </si>
  <si>
    <t>Allocation veuvage</t>
  </si>
  <si>
    <t>Allocation supplémentaire d'invalidité</t>
  </si>
  <si>
    <t>Allocation aux adultes handicapés</t>
  </si>
  <si>
    <t>Allocation chômage (ARE)</t>
  </si>
  <si>
    <t>Allocation pour demandeur d'asile</t>
  </si>
  <si>
    <t>Aucune allocation</t>
  </si>
  <si>
    <t>Handicap officiellement reconnu</t>
  </si>
  <si>
    <t>Les données à caractère personnel collectées dans la présente fiche font l’objet d’un traitement informatique. Elles sont destinées à votre orientation vers un accompagnement global ou un suivi social. Conformément aux articles 12 à 23 du règlement général (UE) sur la protection des données n°2016/679 du 27 avril 2016 et à la loi Informatique et libertés n°78-17 du 6 janvier 1978 modifiée, vous bénéficiez d’un droit d’accès, de rectification, de limitation, de définir des directives sur le sort des données après votre mort pour les données vous concernant. Les demandeurs d’emploi en situation de handicap disposent en outre d’un droit d’opposition concernant les données sur le handicap.</t>
  </si>
  <si>
    <t>Ref feuille</t>
  </si>
  <si>
    <t>Source</t>
  </si>
  <si>
    <t>A rajouter</t>
  </si>
  <si>
    <t>VIDE</t>
  </si>
  <si>
    <t>Standard</t>
  </si>
  <si>
    <t>jour</t>
  </si>
  <si>
    <t>mois</t>
  </si>
  <si>
    <t>jj</t>
  </si>
  <si>
    <t>mm</t>
  </si>
  <si>
    <t>aaaa</t>
  </si>
  <si>
    <t>date de naissance</t>
  </si>
  <si>
    <t>Année</t>
  </si>
  <si>
    <t>date d'inscription France travail</t>
  </si>
  <si>
    <t>²</t>
  </si>
  <si>
    <t>date recherche emploi</t>
  </si>
  <si>
    <t>numéro de tel</t>
  </si>
  <si>
    <t>Espace commentaire : merci d'indiquer pourquoi est-il indispensable pour cette personne de travailler sur sa mobilité et tout élément que vous jugerez pertinent de porter à notre connaissance.</t>
  </si>
  <si>
    <t>Seul(e) sans enfant à charge</t>
  </si>
  <si>
    <t>Couple sans enfant à charge</t>
  </si>
  <si>
    <t>Code postal</t>
  </si>
  <si>
    <t>CAF</t>
  </si>
  <si>
    <t>PLIE</t>
  </si>
  <si>
    <t>CAP Emploi</t>
  </si>
  <si>
    <t>Département</t>
  </si>
  <si>
    <t>CCAS</t>
  </si>
  <si>
    <t>Mission Locale</t>
  </si>
  <si>
    <t>MSA</t>
  </si>
  <si>
    <t>Référents RSA</t>
  </si>
  <si>
    <t>SIAE</t>
  </si>
  <si>
    <t>Organisme/Institut de formation</t>
  </si>
  <si>
    <t>Famille monoparentale avec enfant(s) à charge</t>
  </si>
  <si>
    <t>Allocation : Contrat d'Engagement Jeune</t>
  </si>
  <si>
    <t>France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</si>
</sst>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
  </numFmts>
  <fonts count="15" x14ac:knownFonts="1">
    <font>
      <sz val="11"/>
      <color theme="1"/>
      <name val="Calibri"/>
      <family val="2"/>
      <scheme val="minor"/>
    </font>
    <font>
      <sz val="22"/>
      <color theme="1"/>
      <name val="Calibri"/>
      <family val="2"/>
      <scheme val="minor"/>
    </font>
    <font>
      <b/>
      <sz val="11"/>
      <color theme="1"/>
      <name val="Calibri"/>
      <family val="2"/>
      <scheme val="minor"/>
    </font>
    <font>
      <sz val="22"/>
      <color theme="0"/>
      <name val="Calibri"/>
      <family val="2"/>
      <scheme val="minor"/>
    </font>
    <font>
      <u/>
      <sz val="11"/>
      <color theme="10"/>
      <name val="Calibri"/>
      <family val="2"/>
      <scheme val="minor"/>
    </font>
    <font>
      <sz val="12"/>
      <color theme="1"/>
      <name val="Calibri"/>
      <family val="2"/>
      <scheme val="minor"/>
    </font>
    <font>
      <sz val="9"/>
      <color theme="1"/>
      <name val="Calibri"/>
      <family val="2"/>
      <scheme val="minor"/>
    </font>
    <font>
      <sz val="11"/>
      <color rgb="FFFF0000"/>
      <name val="Calibri"/>
      <family val="2"/>
      <scheme val="minor"/>
    </font>
    <font>
      <sz val="22"/>
      <color rgb="FF502C5E"/>
      <name val="Calibri"/>
      <family val="2"/>
      <scheme val="minor"/>
    </font>
    <font>
      <sz val="11"/>
      <color theme="0"/>
      <name val="Calibri"/>
      <family val="2"/>
      <scheme val="minor"/>
    </font>
    <font>
      <b/>
      <sz val="11"/>
      <color theme="0"/>
      <name val="Calibri"/>
      <family val="2"/>
      <scheme val="minor"/>
    </font>
    <font>
      <sz val="14"/>
      <color theme="1"/>
      <name val="Calibri"/>
      <family val="2"/>
      <scheme val="minor"/>
    </font>
    <font>
      <u/>
      <sz val="14"/>
      <color theme="10"/>
      <name val="Calibri"/>
      <family val="2"/>
      <scheme val="minor"/>
    </font>
    <font>
      <sz val="11"/>
      <name val="Calibri"/>
      <family val="2"/>
      <scheme val="minor"/>
    </font>
    <font>
      <sz val="4"/>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66AF94"/>
        <bgColor indexed="64"/>
      </patternFill>
    </fill>
    <fill>
      <patternFill patternType="solid">
        <fgColor rgb="FFD0E6DE"/>
        <bgColor indexed="64"/>
      </patternFill>
    </fill>
    <fill>
      <patternFill patternType="solid">
        <fgColor rgb="FF502C5E"/>
        <bgColor indexed="64"/>
      </patternFill>
    </fill>
    <fill>
      <patternFill patternType="solid">
        <fgColor rgb="FFDFCBE7"/>
        <bgColor indexed="64"/>
      </patternFill>
    </fill>
    <fill>
      <patternFill patternType="solid">
        <fgColor rgb="FFFFFF00"/>
        <bgColor indexed="64"/>
      </patternFill>
    </fill>
    <fill>
      <patternFill patternType="solid">
        <fgColor rgb="FFFF0000"/>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502C5E"/>
      </left>
      <right/>
      <top style="medium">
        <color rgb="FF502C5E"/>
      </top>
      <bottom/>
      <diagonal/>
    </border>
    <border>
      <left/>
      <right/>
      <top style="medium">
        <color rgb="FF502C5E"/>
      </top>
      <bottom/>
      <diagonal/>
    </border>
    <border>
      <left/>
      <right style="medium">
        <color rgb="FF502C5E"/>
      </right>
      <top style="medium">
        <color rgb="FF502C5E"/>
      </top>
      <bottom/>
      <diagonal/>
    </border>
    <border>
      <left style="medium">
        <color rgb="FF502C5E"/>
      </left>
      <right/>
      <top/>
      <bottom/>
      <diagonal/>
    </border>
    <border>
      <left/>
      <right style="medium">
        <color rgb="FF502C5E"/>
      </right>
      <top/>
      <bottom/>
      <diagonal/>
    </border>
    <border>
      <left style="medium">
        <color rgb="FF502C5E"/>
      </left>
      <right/>
      <top/>
      <bottom style="medium">
        <color rgb="FF502C5E"/>
      </bottom>
      <diagonal/>
    </border>
    <border>
      <left/>
      <right/>
      <top/>
      <bottom style="medium">
        <color rgb="FF502C5E"/>
      </bottom>
      <diagonal/>
    </border>
    <border>
      <left/>
      <right style="medium">
        <color rgb="FF502C5E"/>
      </right>
      <top/>
      <bottom style="medium">
        <color rgb="FF502C5E"/>
      </bottom>
      <diagonal/>
    </border>
    <border>
      <left style="medium">
        <color rgb="FF502C5E"/>
      </left>
      <right style="medium">
        <color rgb="FF502C5E"/>
      </right>
      <top style="medium">
        <color rgb="FF502C5E"/>
      </top>
      <bottom/>
      <diagonal/>
    </border>
    <border>
      <left style="medium">
        <color rgb="FF502C5E"/>
      </left>
      <right style="medium">
        <color rgb="FF502C5E"/>
      </right>
      <top/>
      <bottom/>
      <diagonal/>
    </border>
    <border>
      <left style="medium">
        <color rgb="FF502C5E"/>
      </left>
      <right style="medium">
        <color rgb="FF502C5E"/>
      </right>
      <top/>
      <bottom style="medium">
        <color rgb="FF502C5E"/>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thin">
        <color rgb="FF502C5E"/>
      </left>
      <right style="thin">
        <color rgb="FF502C5E"/>
      </right>
      <top style="thin">
        <color rgb="FF502C5E"/>
      </top>
      <bottom style="thin">
        <color rgb="FF502C5E"/>
      </bottom>
      <diagonal/>
    </border>
    <border>
      <left style="medium">
        <color rgb="FF502C5E"/>
      </left>
      <right style="medium">
        <color rgb="FF502C5E"/>
      </right>
      <top style="medium">
        <color rgb="FF502C5E"/>
      </top>
      <bottom style="thin">
        <color rgb="FF502C5E"/>
      </bottom>
      <diagonal/>
    </border>
    <border>
      <left style="medium">
        <color rgb="FF502C5E"/>
      </left>
      <right style="medium">
        <color rgb="FF502C5E"/>
      </right>
      <top style="thin">
        <color rgb="FF502C5E"/>
      </top>
      <bottom style="thin">
        <color rgb="FF502C5E"/>
      </bottom>
      <diagonal/>
    </border>
    <border>
      <left style="medium">
        <color rgb="FF502C5E"/>
      </left>
      <right style="medium">
        <color rgb="FF502C5E"/>
      </right>
      <top style="thin">
        <color rgb="FF502C5E"/>
      </top>
      <bottom style="medium">
        <color rgb="FF502C5E"/>
      </bottom>
      <diagonal/>
    </border>
  </borders>
  <cellStyleXfs count="2">
    <xf numFmtId="0" fontId="0" fillId="0" borderId="0"/>
    <xf numFmtId="0" fontId="4" fillId="0" borderId="0" applyNumberFormat="0" applyFill="0" applyBorder="0" applyAlignment="0" applyProtection="0"/>
  </cellStyleXfs>
  <cellXfs count="152">
    <xf numFmtId="0" fontId="0" fillId="0" borderId="0" xfId="0"/>
    <xf numFmtId="0" fontId="0" fillId="2" borderId="0" xfId="0" applyFill="1"/>
    <xf numFmtId="0" fontId="0" fillId="4" borderId="0" xfId="0" applyFill="1"/>
    <xf numFmtId="0" fontId="0" fillId="0" borderId="0" xfId="0" applyAlignment="1">
      <alignment wrapText="1"/>
    </xf>
    <xf numFmtId="0" fontId="0" fillId="0" borderId="2" xfId="0" applyBorder="1"/>
    <xf numFmtId="0" fontId="0" fillId="0" borderId="3" xfId="0" applyBorder="1"/>
    <xf numFmtId="0" fontId="0" fillId="0" borderId="4" xfId="0" applyBorder="1"/>
    <xf numFmtId="0" fontId="0" fillId="0" borderId="5" xfId="0" applyBorder="1"/>
    <xf numFmtId="0" fontId="2" fillId="0" borderId="1" xfId="0" applyFont="1" applyBorder="1"/>
    <xf numFmtId="49" fontId="0" fillId="0" borderId="2" xfId="0" applyNumberFormat="1" applyBorder="1" applyAlignment="1">
      <alignment wrapText="1"/>
    </xf>
    <xf numFmtId="0" fontId="2" fillId="0" borderId="6" xfId="0" applyFont="1" applyBorder="1"/>
    <xf numFmtId="0" fontId="2" fillId="0" borderId="15" xfId="0" applyFont="1" applyBorder="1"/>
    <xf numFmtId="0" fontId="0" fillId="0" borderId="16" xfId="0" applyBorder="1" applyAlignment="1">
      <alignment wrapText="1"/>
    </xf>
    <xf numFmtId="0" fontId="0" fillId="0" borderId="17" xfId="0" applyBorder="1" applyAlignment="1">
      <alignment wrapText="1"/>
    </xf>
    <xf numFmtId="0" fontId="0" fillId="4" borderId="0" xfId="0" applyFill="1" applyAlignment="1">
      <alignment horizontal="center"/>
    </xf>
    <xf numFmtId="0" fontId="0" fillId="2" borderId="0" xfId="0" applyFill="1" applyAlignment="1">
      <alignment horizontal="center"/>
    </xf>
    <xf numFmtId="0" fontId="0" fillId="4" borderId="0" xfId="0" applyFill="1" applyAlignment="1">
      <alignment horizontal="left"/>
    </xf>
    <xf numFmtId="0" fontId="0" fillId="4" borderId="4" xfId="0" applyFill="1" applyBorder="1"/>
    <xf numFmtId="0" fontId="0" fillId="4" borderId="20" xfId="0" applyFill="1" applyBorder="1"/>
    <xf numFmtId="0" fontId="0" fillId="4" borderId="5" xfId="0" applyFill="1" applyBorder="1"/>
    <xf numFmtId="0" fontId="0" fillId="4" borderId="21" xfId="0" applyFill="1" applyBorder="1"/>
    <xf numFmtId="0" fontId="0" fillId="4" borderId="22" xfId="0" applyFill="1" applyBorder="1"/>
    <xf numFmtId="0" fontId="0" fillId="2" borderId="18" xfId="0" applyFill="1"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0" fillId="2" borderId="0" xfId="0" applyFill="1" applyAlignment="1">
      <alignment vertical="center" wrapText="1"/>
    </xf>
    <xf numFmtId="49" fontId="0" fillId="0" borderId="4" xfId="0" applyNumberFormat="1" applyBorder="1" applyAlignment="1">
      <alignment wrapText="1"/>
    </xf>
    <xf numFmtId="0" fontId="0" fillId="0" borderId="2" xfId="0" applyBorder="1" applyAlignment="1">
      <alignment wrapText="1"/>
    </xf>
    <xf numFmtId="0" fontId="0" fillId="6" borderId="0" xfId="0" applyFill="1"/>
    <xf numFmtId="0" fontId="3" fillId="5" borderId="0" xfId="0" applyFont="1" applyFill="1" applyAlignment="1">
      <alignment vertical="center"/>
    </xf>
    <xf numFmtId="0" fontId="0" fillId="5" borderId="20" xfId="0" applyFill="1" applyBorder="1"/>
    <xf numFmtId="0" fontId="3" fillId="5" borderId="4" xfId="0" applyFont="1" applyFill="1" applyBorder="1" applyAlignment="1">
      <alignment horizontal="center" vertical="center"/>
    </xf>
    <xf numFmtId="0" fontId="3" fillId="5" borderId="0" xfId="0" applyFont="1" applyFill="1" applyAlignment="1">
      <alignment horizontal="center" vertical="center"/>
    </xf>
    <xf numFmtId="0" fontId="0" fillId="5" borderId="4" xfId="0" applyFill="1" applyBorder="1"/>
    <xf numFmtId="0" fontId="3" fillId="5" borderId="20" xfId="0" applyFont="1" applyFill="1" applyBorder="1" applyAlignment="1">
      <alignment vertical="center"/>
    </xf>
    <xf numFmtId="0" fontId="0" fillId="6" borderId="4" xfId="0" applyFill="1" applyBorder="1"/>
    <xf numFmtId="0" fontId="0" fillId="6" borderId="20" xfId="0" applyFill="1" applyBorder="1"/>
    <xf numFmtId="0" fontId="0" fillId="6" borderId="0" xfId="0" applyFill="1" applyAlignment="1">
      <alignment horizontal="left"/>
    </xf>
    <xf numFmtId="0" fontId="0" fillId="6" borderId="0" xfId="0" applyFill="1" applyAlignment="1">
      <alignment horizontal="center"/>
    </xf>
    <xf numFmtId="0" fontId="6" fillId="6" borderId="0" xfId="0" applyFont="1" applyFill="1"/>
    <xf numFmtId="14" fontId="0" fillId="6" borderId="0" xfId="0" applyNumberFormat="1" applyFill="1"/>
    <xf numFmtId="0" fontId="0" fillId="6" borderId="5" xfId="0" applyFill="1" applyBorder="1"/>
    <xf numFmtId="0" fontId="0" fillId="6" borderId="21" xfId="0" applyFill="1" applyBorder="1"/>
    <xf numFmtId="0" fontId="0" fillId="6" borderId="22" xfId="0" applyFill="1" applyBorder="1"/>
    <xf numFmtId="0" fontId="0" fillId="2" borderId="18" xfId="0" applyFill="1" applyBorder="1"/>
    <xf numFmtId="0" fontId="0" fillId="2" borderId="19" xfId="0" applyFill="1" applyBorder="1"/>
    <xf numFmtId="0" fontId="0" fillId="2" borderId="0" xfId="0" applyFill="1" applyProtection="1">
      <protection locked="0"/>
    </xf>
    <xf numFmtId="0" fontId="0" fillId="2" borderId="0" xfId="0" applyFill="1" applyAlignment="1" applyProtection="1">
      <alignment vertical="center" wrapText="1"/>
      <protection locked="0"/>
    </xf>
    <xf numFmtId="0" fontId="9" fillId="2" borderId="0" xfId="0" applyFont="1" applyFill="1"/>
    <xf numFmtId="0" fontId="0" fillId="2" borderId="4" xfId="0" applyFill="1" applyBorder="1"/>
    <xf numFmtId="0" fontId="0" fillId="2" borderId="20" xfId="0" applyFill="1" applyBorder="1"/>
    <xf numFmtId="0" fontId="11" fillId="2" borderId="0" xfId="0" applyFont="1" applyFill="1" applyAlignment="1">
      <alignment vertical="center"/>
    </xf>
    <xf numFmtId="0" fontId="0" fillId="5" borderId="4" xfId="0" applyFill="1" applyBorder="1" applyAlignment="1">
      <alignment horizontal="center"/>
    </xf>
    <xf numFmtId="0" fontId="0" fillId="5" borderId="0" xfId="0" applyFill="1" applyAlignment="1">
      <alignment horizontal="center"/>
    </xf>
    <xf numFmtId="0" fontId="0" fillId="5" borderId="20" xfId="0" applyFill="1" applyBorder="1" applyAlignment="1">
      <alignment horizontal="center"/>
    </xf>
    <xf numFmtId="0" fontId="9" fillId="5" borderId="0" xfId="0" applyFont="1" applyFill="1" applyAlignment="1">
      <alignment vertical="center"/>
    </xf>
    <xf numFmtId="0" fontId="2" fillId="6" borderId="0" xfId="0" applyFont="1" applyFill="1"/>
    <xf numFmtId="0" fontId="14" fillId="2" borderId="0" xfId="0" applyFont="1" applyFill="1" applyAlignment="1" applyProtection="1">
      <alignment horizontal="left"/>
      <protection locked="0"/>
    </xf>
    <xf numFmtId="0" fontId="14" fillId="2" borderId="0" xfId="0" applyFont="1" applyFill="1" applyAlignment="1">
      <alignment horizontal="left"/>
    </xf>
    <xf numFmtId="0" fontId="10" fillId="5" borderId="0" xfId="0" applyFont="1" applyFill="1" applyAlignment="1">
      <alignment horizontal="center" vertical="center"/>
    </xf>
    <xf numFmtId="0" fontId="0" fillId="7" borderId="0" xfId="0" applyFill="1"/>
    <xf numFmtId="0" fontId="0" fillId="7" borderId="0" xfId="0" applyFill="1" applyAlignment="1">
      <alignment wrapText="1"/>
    </xf>
    <xf numFmtId="0" fontId="0" fillId="8" borderId="0" xfId="0" applyFill="1"/>
    <xf numFmtId="0" fontId="0" fillId="2" borderId="29" xfId="0" applyFill="1" applyBorder="1" applyAlignment="1" applyProtection="1">
      <alignment horizontal="center"/>
      <protection locked="0"/>
    </xf>
    <xf numFmtId="165" fontId="0" fillId="2" borderId="29" xfId="0" applyNumberFormat="1" applyFill="1" applyBorder="1" applyAlignment="1" applyProtection="1">
      <alignment horizontal="center"/>
      <protection locked="0"/>
    </xf>
    <xf numFmtId="165" fontId="0" fillId="0" borderId="0" xfId="0" applyNumberFormat="1"/>
    <xf numFmtId="0" fontId="0" fillId="0" borderId="30" xfId="0" applyBorder="1"/>
    <xf numFmtId="14" fontId="0" fillId="0" borderId="31" xfId="0" applyNumberFormat="1" applyBorder="1"/>
    <xf numFmtId="49" fontId="0" fillId="0" borderId="32" xfId="0" applyNumberFormat="1" applyBorder="1"/>
    <xf numFmtId="0" fontId="0" fillId="0" borderId="15" xfId="0" applyBorder="1"/>
    <xf numFmtId="49" fontId="0" fillId="0" borderId="30" xfId="0" applyNumberFormat="1" applyBorder="1" applyAlignment="1">
      <alignment wrapText="1"/>
    </xf>
    <xf numFmtId="0" fontId="0" fillId="0" borderId="32" xfId="0" applyBorder="1"/>
    <xf numFmtId="49" fontId="0" fillId="0" borderId="0" xfId="0" applyNumberFormat="1"/>
    <xf numFmtId="49" fontId="0" fillId="0" borderId="0" xfId="0" quotePrefix="1" applyNumberFormat="1"/>
    <xf numFmtId="165" fontId="0" fillId="6" borderId="0" xfId="0" applyNumberFormat="1" applyFill="1" applyAlignment="1" applyProtection="1">
      <alignment horizontal="center"/>
      <protection locked="0"/>
    </xf>
    <xf numFmtId="0" fontId="0" fillId="6" borderId="0" xfId="0" applyFill="1" applyAlignment="1" applyProtection="1">
      <alignment horizontal="center"/>
      <protection locked="0"/>
    </xf>
    <xf numFmtId="0" fontId="7" fillId="2" borderId="0" xfId="0" applyFont="1" applyFill="1"/>
    <xf numFmtId="0" fontId="0" fillId="6" borderId="0" xfId="0" applyFill="1" applyAlignment="1">
      <alignment wrapText="1"/>
    </xf>
    <xf numFmtId="0" fontId="0" fillId="6" borderId="4" xfId="0" applyFill="1" applyBorder="1" applyAlignment="1">
      <alignment wrapText="1"/>
    </xf>
    <xf numFmtId="0" fontId="0" fillId="6" borderId="20" xfId="0" applyFill="1" applyBorder="1" applyAlignment="1">
      <alignment wrapText="1"/>
    </xf>
    <xf numFmtId="0" fontId="0" fillId="6" borderId="5" xfId="0" applyFill="1" applyBorder="1" applyAlignment="1">
      <alignment wrapText="1"/>
    </xf>
    <xf numFmtId="0" fontId="0" fillId="6" borderId="21" xfId="0" applyFill="1" applyBorder="1" applyAlignment="1">
      <alignment horizontal="center" wrapText="1"/>
    </xf>
    <xf numFmtId="0" fontId="0" fillId="6" borderId="22" xfId="0" applyFill="1" applyBorder="1" applyAlignment="1">
      <alignment wrapText="1"/>
    </xf>
    <xf numFmtId="0" fontId="0" fillId="5" borderId="6" xfId="0"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0" fontId="0" fillId="6" borderId="0" xfId="0" applyFill="1" applyAlignment="1">
      <alignment horizontal="left"/>
    </xf>
    <xf numFmtId="0" fontId="0" fillId="6" borderId="0" xfId="0" applyFill="1" applyAlignment="1">
      <alignment horizont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0" xfId="0" applyFill="1" applyAlignment="1">
      <alignment horizontal="center" vertical="center"/>
    </xf>
    <xf numFmtId="0" fontId="0" fillId="6" borderId="11" xfId="0" applyFill="1" applyBorder="1" applyAlignment="1">
      <alignment horizontal="center" vertical="center"/>
    </xf>
    <xf numFmtId="0" fontId="6" fillId="6" borderId="0" xfId="0" applyFont="1" applyFill="1" applyAlignment="1">
      <alignment horizontal="left"/>
    </xf>
    <xf numFmtId="0" fontId="0" fillId="2" borderId="0" xfId="0" applyFill="1" applyAlignment="1" applyProtection="1">
      <alignment horizontal="center"/>
      <protection locked="0"/>
    </xf>
    <xf numFmtId="0" fontId="0" fillId="6" borderId="0" xfId="0" applyFill="1" applyAlignment="1">
      <alignment horizontal="left" vertical="center"/>
    </xf>
    <xf numFmtId="0" fontId="0" fillId="6" borderId="0" xfId="0" applyFill="1"/>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8"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18" xfId="0" applyFont="1" applyFill="1" applyBorder="1" applyAlignment="1">
      <alignment horizontal="left" vertical="top" wrapText="1"/>
    </xf>
    <xf numFmtId="0" fontId="2" fillId="6" borderId="19" xfId="0" applyFont="1" applyFill="1" applyBorder="1" applyAlignment="1">
      <alignment horizontal="left" vertical="top" wrapText="1"/>
    </xf>
    <xf numFmtId="0" fontId="7" fillId="2" borderId="6"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164" fontId="0" fillId="2" borderId="0" xfId="0" applyNumberFormat="1" applyFill="1" applyAlignment="1" applyProtection="1">
      <alignment horizontal="center"/>
      <protection locked="0"/>
    </xf>
    <xf numFmtId="0" fontId="4" fillId="2" borderId="0" xfId="1" applyFill="1" applyBorder="1" applyAlignment="1" applyProtection="1">
      <alignment horizontal="center"/>
      <protection locked="0"/>
    </xf>
    <xf numFmtId="0" fontId="0" fillId="2" borderId="0" xfId="0" applyFill="1" applyAlignment="1" applyProtection="1">
      <alignment horizontal="left"/>
      <protection locked="0"/>
    </xf>
    <xf numFmtId="0" fontId="8" fillId="2" borderId="6" xfId="0" applyFont="1" applyFill="1" applyBorder="1" applyAlignment="1">
      <alignment horizontal="center"/>
    </xf>
    <xf numFmtId="0" fontId="8" fillId="2" borderId="18" xfId="0" applyFont="1" applyFill="1" applyBorder="1" applyAlignment="1">
      <alignment horizontal="center"/>
    </xf>
    <xf numFmtId="0" fontId="0" fillId="2" borderId="0" xfId="0" applyFill="1" applyAlignment="1" applyProtection="1">
      <alignment horizontal="center" wrapText="1"/>
      <protection locked="0"/>
    </xf>
    <xf numFmtId="0" fontId="4" fillId="2" borderId="0" xfId="1" applyNumberFormat="1" applyFill="1" applyAlignment="1" applyProtection="1">
      <alignment horizontal="center"/>
      <protection locked="0"/>
    </xf>
    <xf numFmtId="0" fontId="0" fillId="4" borderId="0" xfId="0" applyFill="1" applyAlignment="1">
      <alignment horizontal="left"/>
    </xf>
    <xf numFmtId="0" fontId="5" fillId="2" borderId="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20" xfId="0" applyFont="1" applyFill="1" applyBorder="1" applyAlignment="1">
      <alignment horizontal="center" vertical="center"/>
    </xf>
    <xf numFmtId="0" fontId="10" fillId="5" borderId="0" xfId="0" applyFont="1" applyFill="1" applyAlignment="1">
      <alignment horizontal="right" vertical="center"/>
    </xf>
    <xf numFmtId="0" fontId="0" fillId="2" borderId="0" xfId="0"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0" fillId="5" borderId="0" xfId="0" applyFont="1" applyFill="1" applyAlignment="1">
      <alignment horizontal="center" vertical="center"/>
    </xf>
    <xf numFmtId="0" fontId="11" fillId="2" borderId="0" xfId="0" applyFont="1" applyFill="1" applyAlignment="1">
      <alignment horizontal="center" vertical="center"/>
    </xf>
    <xf numFmtId="0" fontId="12" fillId="2" borderId="0" xfId="1" applyFont="1" applyFill="1" applyBorder="1" applyAlignment="1">
      <alignment horizontal="center" vertical="center"/>
    </xf>
    <xf numFmtId="0" fontId="0" fillId="2" borderId="0" xfId="0" applyFill="1" applyAlignment="1">
      <alignment horizontal="justify" wrapText="1"/>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0" fillId="2" borderId="0" xfId="0" applyFill="1" applyAlignment="1" applyProtection="1">
      <alignment horizontal="center" vertical="top" wrapText="1"/>
      <protection locked="0"/>
    </xf>
    <xf numFmtId="0" fontId="0" fillId="2" borderId="0" xfId="0" applyFill="1" applyAlignment="1" applyProtection="1">
      <alignment horizontal="justify" vertical="top"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0" borderId="1" xfId="0" applyBorder="1" applyAlignment="1">
      <alignment horizontal="center" wrapText="1"/>
    </xf>
    <xf numFmtId="0" fontId="0" fillId="0" borderId="2" xfId="0" applyBorder="1" applyAlignment="1">
      <alignment horizontal="center" wrapText="1"/>
    </xf>
  </cellXfs>
  <cellStyles count="2">
    <cellStyle name="Lien hypertexte" xfId="1" builtinId="8"/>
    <cellStyle name="Normal" xfId="0" builtinId="0"/>
  </cellStyles>
  <dxfs count="3">
    <dxf>
      <fill>
        <patternFill>
          <bgColor rgb="FFFFFF0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dxf>
  </dxfs>
  <tableStyles count="0" defaultTableStyle="TableStyleMedium2" defaultPivotStyle="PivotStyleMedium9"/>
  <colors>
    <mruColors>
      <color rgb="FFFFFFFF"/>
      <color rgb="FFDFCBE7"/>
      <color rgb="FF502C5E"/>
      <color rgb="FFD0E6DE"/>
      <color rgb="FF66A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47"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A$48" lockText="1" noThreeD="1"/>
</file>

<file path=xl/ctrlProps/ctrlProp3.xml><?xml version="1.0" encoding="utf-8"?>
<formControlPr xmlns="http://schemas.microsoft.com/office/spreadsheetml/2009/9/main" objectType="CheckBox" fmlaLink="$AA$49"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B$47" lockText="1" noThreeD="1"/>
</file>

<file path=xl/ctrlProps/ctrlProp6.xml><?xml version="1.0" encoding="utf-8"?>
<formControlPr xmlns="http://schemas.microsoft.com/office/spreadsheetml/2009/9/main" objectType="CheckBox" fmlaLink="$AB$48" lockText="1" noThreeD="1"/>
</file>

<file path=xl/ctrlProps/ctrlProp7.xml><?xml version="1.0" encoding="utf-8"?>
<formControlPr xmlns="http://schemas.microsoft.com/office/spreadsheetml/2009/9/main" objectType="CheckBox" fmlaLink="$AB$49" lockText="1" noThreeD="1"/>
</file>

<file path=xl/ctrlProps/ctrlProp8.xml><?xml version="1.0" encoding="utf-8"?>
<formControlPr xmlns="http://schemas.microsoft.com/office/spreadsheetml/2009/9/main" objectType="CheckBox" fmlaLink="$AB$50"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182880</xdr:colOff>
          <xdr:row>41</xdr:row>
          <xdr:rowOff>175260</xdr:rowOff>
        </xdr:from>
        <xdr:to>
          <xdr:col>3</xdr:col>
          <xdr:colOff>175260</xdr:colOff>
          <xdr:row>43</xdr:row>
          <xdr:rowOff>7620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182880</xdr:rowOff>
        </xdr:from>
        <xdr:to>
          <xdr:col>3</xdr:col>
          <xdr:colOff>182880</xdr:colOff>
          <xdr:row>43</xdr:row>
          <xdr:rowOff>182880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44</xdr:row>
          <xdr:rowOff>0</xdr:rowOff>
        </xdr:from>
        <xdr:to>
          <xdr:col>3</xdr:col>
          <xdr:colOff>175260</xdr:colOff>
          <xdr:row>44</xdr:row>
          <xdr:rowOff>182880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45</xdr:row>
          <xdr:rowOff>7620</xdr:rowOff>
        </xdr:from>
        <xdr:to>
          <xdr:col>3</xdr:col>
          <xdr:colOff>190500</xdr:colOff>
          <xdr:row>45</xdr:row>
          <xdr:rowOff>190500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42</xdr:row>
          <xdr:rowOff>0</xdr:rowOff>
        </xdr:from>
        <xdr:to>
          <xdr:col>12</xdr:col>
          <xdr:colOff>0</xdr:colOff>
          <xdr:row>43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42</xdr:row>
          <xdr:rowOff>182880</xdr:rowOff>
        </xdr:from>
        <xdr:to>
          <xdr:col>11</xdr:col>
          <xdr:colOff>419100</xdr:colOff>
          <xdr:row>44</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44</xdr:row>
          <xdr:rowOff>0</xdr:rowOff>
        </xdr:from>
        <xdr:to>
          <xdr:col>12</xdr:col>
          <xdr:colOff>7620</xdr:colOff>
          <xdr:row>44</xdr:row>
          <xdr:rowOff>182880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365760</xdr:colOff>
          <xdr:row>46</xdr:row>
          <xdr:rowOff>175260</xdr:rowOff>
        </xdr:from>
        <xdr:to>
          <xdr:col>22</xdr:col>
          <xdr:colOff>304800</xdr:colOff>
          <xdr:row>48</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44</xdr:row>
          <xdr:rowOff>182880</xdr:rowOff>
        </xdr:from>
        <xdr:to>
          <xdr:col>12</xdr:col>
          <xdr:colOff>7620</xdr:colOff>
          <xdr:row>45</xdr:row>
          <xdr:rowOff>190500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110291</xdr:colOff>
      <xdr:row>1</xdr:row>
      <xdr:rowOff>370973</xdr:rowOff>
    </xdr:from>
    <xdr:to>
      <xdr:col>11</xdr:col>
      <xdr:colOff>150396</xdr:colOff>
      <xdr:row>3</xdr:row>
      <xdr:rowOff>142908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2554" y="571499"/>
          <a:ext cx="2656974" cy="1165593"/>
        </a:xfrm>
        <a:prstGeom prst="rect">
          <a:avLst/>
        </a:prstGeom>
      </xdr:spPr>
    </xdr:pic>
    <xdr:clientData/>
  </xdr:twoCellAnchor>
  <xdr:twoCellAnchor editAs="oneCell">
    <xdr:from>
      <xdr:col>21</xdr:col>
      <xdr:colOff>10028</xdr:colOff>
      <xdr:row>2</xdr:row>
      <xdr:rowOff>782053</xdr:rowOff>
    </xdr:from>
    <xdr:to>
      <xdr:col>22</xdr:col>
      <xdr:colOff>511343</xdr:colOff>
      <xdr:row>3</xdr:row>
      <xdr:rowOff>188974</xdr:rowOff>
    </xdr:to>
    <xdr:pic>
      <xdr:nvPicPr>
        <xdr:cNvPr id="12" name="Image 11">
          <a:extLst>
            <a:ext uri="{FF2B5EF4-FFF2-40B4-BE49-F238E27FC236}">
              <a16:creationId xmlns:a16="http://schemas.microsoft.com/office/drawing/2014/main" id="{9461C38A-A3F8-42D1-BED0-9903949AFA5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7054" y="1403685"/>
          <a:ext cx="912394" cy="3794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251460</xdr:colOff>
          <xdr:row>45</xdr:row>
          <xdr:rowOff>182880</xdr:rowOff>
        </xdr:from>
        <xdr:to>
          <xdr:col>11</xdr:col>
          <xdr:colOff>419100</xdr:colOff>
          <xdr:row>46</xdr:row>
          <xdr:rowOff>182880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45</xdr:row>
          <xdr:rowOff>182880</xdr:rowOff>
        </xdr:from>
        <xdr:to>
          <xdr:col>12</xdr:col>
          <xdr:colOff>7620</xdr:colOff>
          <xdr:row>46</xdr:row>
          <xdr:rowOff>182880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10026</xdr:colOff>
      <xdr:row>54</xdr:row>
      <xdr:rowOff>471237</xdr:rowOff>
    </xdr:from>
    <xdr:to>
      <xdr:col>25</xdr:col>
      <xdr:colOff>10026</xdr:colOff>
      <xdr:row>59</xdr:row>
      <xdr:rowOff>180474</xdr:rowOff>
    </xdr:to>
    <xdr:sp macro="" textlink="" fLocksText="0">
      <xdr:nvSpPr>
        <xdr:cNvPr id="5" name="ZoneTexte 4">
          <a:extLst>
            <a:ext uri="{FF2B5EF4-FFF2-40B4-BE49-F238E27FC236}">
              <a16:creationId xmlns:a16="http://schemas.microsoft.com/office/drawing/2014/main" id="{00000000-0008-0000-0000-000005000000}"/>
            </a:ext>
          </a:extLst>
        </xdr:cNvPr>
        <xdr:cNvSpPr txBox="1">
          <a:spLocks noChangeAspect="1"/>
        </xdr:cNvSpPr>
      </xdr:nvSpPr>
      <xdr:spPr>
        <a:xfrm>
          <a:off x="872289" y="10387263"/>
          <a:ext cx="8211553" cy="2687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300"/>
        </a:p>
      </xdr:txBody>
    </xdr:sp>
    <xdr:clientData/>
  </xdr:twoCellAnchor>
  <xdr:twoCellAnchor editAs="oneCell">
    <xdr:from>
      <xdr:col>11</xdr:col>
      <xdr:colOff>381000</xdr:colOff>
      <xdr:row>0</xdr:row>
      <xdr:rowOff>90237</xdr:rowOff>
    </xdr:from>
    <xdr:to>
      <xdr:col>26</xdr:col>
      <xdr:colOff>42295</xdr:colOff>
      <xdr:row>2</xdr:row>
      <xdr:rowOff>772026</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60132" y="90237"/>
          <a:ext cx="5476558" cy="13034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contact@neomobin.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AB68"/>
  <sheetViews>
    <sheetView showGridLines="0" showRowColHeaders="0" showZeros="0" tabSelected="1" zoomScale="95" zoomScaleNormal="95" workbookViewId="0">
      <selection activeCell="AC21" sqref="AC21"/>
    </sheetView>
  </sheetViews>
  <sheetFormatPr baseColWidth="10" defaultColWidth="9.109375" defaultRowHeight="14.4" x14ac:dyDescent="0.3"/>
  <cols>
    <col min="1" max="1" width="7.88671875" style="1" customWidth="1"/>
    <col min="2" max="2" width="1.88671875" style="1" customWidth="1"/>
    <col min="3" max="4" width="3.33203125" style="1" customWidth="1"/>
    <col min="5" max="5" width="6.6640625" style="1" customWidth="1"/>
    <col min="6" max="6" width="2.109375" style="1" customWidth="1"/>
    <col min="7" max="7" width="10.44140625" style="1" customWidth="1"/>
    <col min="8" max="8" width="1.6640625" style="1" customWidth="1"/>
    <col min="9" max="9" width="5.109375" style="1" customWidth="1"/>
    <col min="10" max="10" width="4.5546875" style="1" customWidth="1"/>
    <col min="11" max="11" width="5.44140625" style="1" customWidth="1"/>
    <col min="12" max="12" width="6.88671875" style="1" customWidth="1"/>
    <col min="13" max="13" width="2.109375" style="1" customWidth="1"/>
    <col min="14" max="14" width="7" style="1" customWidth="1"/>
    <col min="15" max="15" width="2.5546875" style="1" customWidth="1"/>
    <col min="16" max="16" width="7.44140625" style="1" customWidth="1"/>
    <col min="17" max="17" width="1.5546875" style="1" customWidth="1"/>
    <col min="18" max="18" width="5" style="1" customWidth="1"/>
    <col min="19" max="19" width="4.88671875" style="1" customWidth="1"/>
    <col min="20" max="20" width="5.5546875" style="1" customWidth="1"/>
    <col min="21" max="21" width="2.33203125" style="1" customWidth="1"/>
    <col min="22" max="22" width="6.109375" style="1" customWidth="1"/>
    <col min="23" max="23" width="9.109375" style="1"/>
    <col min="24" max="24" width="2" style="1" customWidth="1"/>
    <col min="25" max="25" width="21.44140625" style="1" customWidth="1"/>
    <col min="26" max="26" width="3.33203125" style="1" customWidth="1"/>
    <col min="27" max="27" width="3.109375" style="1" customWidth="1"/>
    <col min="28" max="28" width="3" style="1" customWidth="1"/>
    <col min="29" max="16384" width="9.109375" style="1"/>
  </cols>
  <sheetData>
    <row r="1" spans="2:26" ht="15" thickBot="1" x14ac:dyDescent="0.35"/>
    <row r="2" spans="2:26" ht="33" customHeight="1" x14ac:dyDescent="0.55000000000000004">
      <c r="C2" s="114" t="s">
        <v>93</v>
      </c>
      <c r="D2" s="115"/>
      <c r="E2" s="115"/>
      <c r="F2" s="115"/>
      <c r="G2" s="115"/>
      <c r="H2" s="115"/>
      <c r="I2" s="115"/>
      <c r="J2" s="115"/>
      <c r="K2" s="115"/>
      <c r="L2" s="115"/>
      <c r="M2" s="44"/>
      <c r="N2" s="44"/>
      <c r="O2" s="44"/>
      <c r="P2" s="44"/>
      <c r="Q2" s="44"/>
      <c r="R2" s="44"/>
      <c r="S2" s="44"/>
      <c r="T2" s="44"/>
      <c r="U2" s="44"/>
      <c r="V2" s="44"/>
      <c r="W2" s="44"/>
      <c r="X2" s="44"/>
      <c r="Y2" s="44"/>
      <c r="Z2" s="45"/>
    </row>
    <row r="3" spans="2:26" ht="76.5" customHeight="1" x14ac:dyDescent="0.3">
      <c r="C3" s="49"/>
      <c r="Z3" s="50"/>
    </row>
    <row r="4" spans="2:26" ht="15" customHeight="1" thickBot="1" x14ac:dyDescent="0.35">
      <c r="C4" s="119" t="s">
        <v>97</v>
      </c>
      <c r="D4" s="120"/>
      <c r="E4" s="120"/>
      <c r="F4" s="120"/>
      <c r="G4" s="120"/>
      <c r="H4" s="120"/>
      <c r="I4" s="120"/>
      <c r="J4" s="120"/>
      <c r="K4" s="120"/>
      <c r="L4" s="120"/>
      <c r="M4" s="120"/>
      <c r="N4" s="120"/>
      <c r="O4" s="120"/>
      <c r="P4" s="120"/>
      <c r="Q4" s="120"/>
      <c r="R4" s="120"/>
      <c r="S4" s="120"/>
      <c r="T4" s="120"/>
      <c r="U4" s="120"/>
      <c r="V4" s="120"/>
      <c r="W4" s="120"/>
      <c r="X4" s="120"/>
      <c r="Y4" s="120"/>
      <c r="Z4" s="121"/>
    </row>
    <row r="5" spans="2:26" ht="34.5" customHeight="1" x14ac:dyDescent="0.3">
      <c r="B5" s="15"/>
      <c r="C5" s="122" t="s">
        <v>0</v>
      </c>
      <c r="D5" s="123"/>
      <c r="E5" s="123"/>
      <c r="F5" s="123"/>
      <c r="G5" s="123"/>
      <c r="H5" s="123"/>
      <c r="I5" s="123"/>
      <c r="J5" s="123"/>
      <c r="K5" s="123"/>
      <c r="L5" s="123"/>
      <c r="M5" s="123"/>
      <c r="N5" s="123"/>
      <c r="O5" s="123"/>
      <c r="P5" s="123"/>
      <c r="Q5" s="123"/>
      <c r="R5" s="123"/>
      <c r="S5" s="123"/>
      <c r="T5" s="123"/>
      <c r="U5" s="123"/>
      <c r="V5" s="123"/>
      <c r="W5" s="123"/>
      <c r="X5" s="123"/>
      <c r="Y5" s="123"/>
      <c r="Z5" s="124"/>
    </row>
    <row r="6" spans="2:26" x14ac:dyDescent="0.3">
      <c r="C6" s="17"/>
      <c r="D6" s="2"/>
      <c r="E6" s="2"/>
      <c r="F6" s="2"/>
      <c r="G6" s="2"/>
      <c r="H6" s="2"/>
      <c r="I6" s="2"/>
      <c r="J6" s="2"/>
      <c r="K6" s="2"/>
      <c r="L6" s="2"/>
      <c r="M6" s="2"/>
      <c r="N6" s="2"/>
      <c r="O6" s="2"/>
      <c r="P6" s="2"/>
      <c r="Q6" s="2"/>
      <c r="R6" s="2"/>
      <c r="S6" s="2"/>
      <c r="T6" s="2"/>
      <c r="U6" s="2"/>
      <c r="V6" s="2"/>
      <c r="W6" s="2"/>
      <c r="X6" s="2"/>
      <c r="Y6" s="2"/>
      <c r="Z6" s="18"/>
    </row>
    <row r="7" spans="2:26" x14ac:dyDescent="0.3">
      <c r="C7" s="17"/>
      <c r="D7" s="2" t="s">
        <v>1</v>
      </c>
      <c r="E7" s="2"/>
      <c r="F7" s="2"/>
      <c r="G7" s="2"/>
      <c r="H7" s="2"/>
      <c r="I7" s="95"/>
      <c r="J7" s="95"/>
      <c r="K7" s="95"/>
      <c r="L7" s="95"/>
      <c r="M7" s="95"/>
      <c r="N7" s="95"/>
      <c r="O7" s="95"/>
      <c r="P7" s="2"/>
      <c r="Q7" s="2"/>
      <c r="R7" s="2" t="s">
        <v>32</v>
      </c>
      <c r="S7" s="2"/>
      <c r="T7" s="2"/>
      <c r="U7" s="2"/>
      <c r="V7" s="2"/>
      <c r="W7" s="95"/>
      <c r="X7" s="95"/>
      <c r="Y7" s="95"/>
      <c r="Z7" s="18"/>
    </row>
    <row r="8" spans="2:26" ht="6.75" customHeight="1" x14ac:dyDescent="0.3">
      <c r="C8" s="17"/>
      <c r="D8" s="2"/>
      <c r="E8" s="16"/>
      <c r="F8" s="16"/>
      <c r="G8" s="16"/>
      <c r="H8" s="16"/>
      <c r="I8" s="16"/>
      <c r="J8" s="16"/>
      <c r="K8" s="16"/>
      <c r="L8" s="16"/>
      <c r="M8" s="16"/>
      <c r="N8" s="16"/>
      <c r="O8" s="16"/>
      <c r="P8" s="2"/>
      <c r="Q8" s="2"/>
      <c r="R8" s="16"/>
      <c r="S8" s="16"/>
      <c r="T8" s="16"/>
      <c r="U8" s="16"/>
      <c r="V8" s="16"/>
      <c r="W8" s="16"/>
      <c r="X8" s="16"/>
      <c r="Y8" s="2"/>
      <c r="Z8" s="18"/>
    </row>
    <row r="9" spans="2:26" x14ac:dyDescent="0.3">
      <c r="C9" s="17"/>
      <c r="D9" s="118" t="s">
        <v>33</v>
      </c>
      <c r="E9" s="118"/>
      <c r="F9" s="2"/>
      <c r="G9" s="2" t="s">
        <v>2</v>
      </c>
      <c r="H9" s="2"/>
      <c r="I9" s="95"/>
      <c r="J9" s="95"/>
      <c r="K9" s="95"/>
      <c r="L9" s="95"/>
      <c r="M9" s="95"/>
      <c r="N9" s="95"/>
      <c r="O9" s="95"/>
      <c r="P9" s="2"/>
      <c r="Q9" s="2"/>
      <c r="R9" s="2" t="s">
        <v>31</v>
      </c>
      <c r="S9" s="2"/>
      <c r="T9" s="2"/>
      <c r="U9" s="116"/>
      <c r="V9" s="116"/>
      <c r="W9" s="116"/>
      <c r="X9" s="116"/>
      <c r="Y9" s="116"/>
      <c r="Z9" s="18"/>
    </row>
    <row r="10" spans="2:26" ht="6" customHeight="1" x14ac:dyDescent="0.3">
      <c r="C10" s="17"/>
      <c r="D10" s="2"/>
      <c r="E10" s="2"/>
      <c r="F10" s="2"/>
      <c r="G10" s="2"/>
      <c r="H10" s="2"/>
      <c r="I10" s="2"/>
      <c r="J10" s="2"/>
      <c r="K10" s="2"/>
      <c r="L10" s="2"/>
      <c r="M10" s="2"/>
      <c r="N10" s="2"/>
      <c r="O10" s="2"/>
      <c r="P10" s="2"/>
      <c r="Q10" s="2"/>
      <c r="R10" s="2"/>
      <c r="S10" s="2"/>
      <c r="T10" s="2"/>
      <c r="U10" s="2"/>
      <c r="V10" s="2"/>
      <c r="W10" s="2"/>
      <c r="X10" s="2"/>
      <c r="Y10" s="2"/>
      <c r="Z10" s="18"/>
    </row>
    <row r="11" spans="2:26" x14ac:dyDescent="0.3">
      <c r="C11" s="17"/>
      <c r="D11" s="2"/>
      <c r="E11" s="2"/>
      <c r="F11" s="2"/>
      <c r="G11" s="14" t="s">
        <v>3</v>
      </c>
      <c r="H11" s="14"/>
      <c r="I11" s="111"/>
      <c r="J11" s="111"/>
      <c r="K11" s="111"/>
      <c r="L11" s="2"/>
      <c r="M11" s="2" t="s">
        <v>4</v>
      </c>
      <c r="N11" s="2"/>
      <c r="O11" s="2"/>
      <c r="P11" s="117"/>
      <c r="Q11" s="95"/>
      <c r="R11" s="95"/>
      <c r="S11" s="95"/>
      <c r="T11" s="95"/>
      <c r="U11" s="95"/>
      <c r="V11" s="95"/>
      <c r="W11" s="95"/>
      <c r="X11" s="95"/>
      <c r="Y11" s="95"/>
      <c r="Z11" s="18"/>
    </row>
    <row r="12" spans="2:26" ht="15" thickBot="1" x14ac:dyDescent="0.35">
      <c r="C12" s="19"/>
      <c r="D12" s="20"/>
      <c r="E12" s="20"/>
      <c r="F12" s="20"/>
      <c r="G12" s="20"/>
      <c r="H12" s="20"/>
      <c r="I12" s="20"/>
      <c r="J12" s="20"/>
      <c r="K12" s="20"/>
      <c r="L12" s="20"/>
      <c r="M12" s="20"/>
      <c r="N12" s="20"/>
      <c r="O12" s="20"/>
      <c r="P12" s="20"/>
      <c r="Q12" s="20"/>
      <c r="R12" s="20"/>
      <c r="S12" s="20"/>
      <c r="T12" s="20"/>
      <c r="U12" s="20"/>
      <c r="V12" s="20"/>
      <c r="W12" s="20"/>
      <c r="X12" s="20"/>
      <c r="Y12" s="20"/>
      <c r="Z12" s="21"/>
    </row>
    <row r="13" spans="2:26" ht="9" customHeight="1" thickBot="1" x14ac:dyDescent="0.35">
      <c r="C13" s="83"/>
      <c r="D13" s="84"/>
      <c r="E13" s="84"/>
      <c r="F13" s="84"/>
      <c r="G13" s="84"/>
      <c r="H13" s="84"/>
      <c r="I13" s="84"/>
      <c r="J13" s="84"/>
      <c r="K13" s="84"/>
      <c r="L13" s="84"/>
      <c r="M13" s="84"/>
      <c r="N13" s="84"/>
      <c r="O13" s="84"/>
      <c r="P13" s="84"/>
      <c r="Q13" s="84"/>
      <c r="R13" s="84"/>
      <c r="S13" s="84"/>
      <c r="T13" s="84"/>
      <c r="U13" s="84"/>
      <c r="V13" s="84"/>
      <c r="W13" s="84"/>
      <c r="X13" s="84"/>
      <c r="Y13" s="84"/>
      <c r="Z13" s="85"/>
    </row>
    <row r="14" spans="2:26" ht="27" customHeight="1" x14ac:dyDescent="0.3">
      <c r="C14" s="52"/>
      <c r="D14" s="98" t="s">
        <v>5</v>
      </c>
      <c r="E14" s="99"/>
      <c r="F14" s="99"/>
      <c r="G14" s="99"/>
      <c r="H14" s="99"/>
      <c r="I14" s="100"/>
      <c r="J14" s="53"/>
      <c r="K14" s="53"/>
      <c r="L14" s="53"/>
      <c r="M14" s="53"/>
      <c r="N14" s="53"/>
      <c r="O14" s="53"/>
      <c r="P14" s="125" t="s">
        <v>28</v>
      </c>
      <c r="Q14" s="125"/>
      <c r="R14" s="125"/>
      <c r="S14" s="125"/>
      <c r="T14" s="53"/>
      <c r="U14" s="126"/>
      <c r="V14" s="127"/>
      <c r="W14" s="127"/>
      <c r="X14" s="127"/>
      <c r="Y14" s="127"/>
      <c r="Z14" s="54"/>
    </row>
    <row r="15" spans="2:26" ht="2.25" customHeight="1" thickBot="1" x14ac:dyDescent="0.35">
      <c r="C15" s="52"/>
      <c r="D15" s="101"/>
      <c r="E15" s="102"/>
      <c r="F15" s="102"/>
      <c r="G15" s="102"/>
      <c r="H15" s="102"/>
      <c r="I15" s="103"/>
      <c r="J15" s="53"/>
      <c r="K15" s="53"/>
      <c r="L15" s="53"/>
      <c r="M15" s="53"/>
      <c r="N15" s="53"/>
      <c r="O15" s="53"/>
      <c r="P15" s="125"/>
      <c r="Q15" s="125"/>
      <c r="R15" s="125"/>
      <c r="S15" s="125"/>
      <c r="T15" s="53"/>
      <c r="U15" s="32"/>
      <c r="V15" s="32"/>
      <c r="W15" s="32"/>
      <c r="X15" s="32"/>
      <c r="Y15" s="32"/>
      <c r="Z15" s="54"/>
    </row>
    <row r="16" spans="2:26" ht="12.75" customHeight="1" thickBot="1" x14ac:dyDescent="0.35">
      <c r="C16" s="31"/>
      <c r="D16" s="32"/>
      <c r="E16" s="32"/>
      <c r="F16" s="32"/>
      <c r="G16" s="32"/>
      <c r="H16" s="32"/>
      <c r="I16" s="32"/>
      <c r="J16" s="32"/>
      <c r="K16" s="32"/>
      <c r="L16" s="32"/>
      <c r="M16" s="32"/>
      <c r="N16" s="32"/>
      <c r="O16" s="32"/>
      <c r="P16" s="32"/>
      <c r="Q16" s="32"/>
      <c r="R16" s="32"/>
      <c r="S16" s="32"/>
      <c r="T16" s="32"/>
      <c r="U16" s="32"/>
      <c r="V16" s="32"/>
      <c r="W16" s="32"/>
      <c r="X16" s="32"/>
      <c r="Y16" s="32"/>
      <c r="Z16" s="30"/>
    </row>
    <row r="17" spans="3:26" ht="18" customHeight="1" x14ac:dyDescent="0.3">
      <c r="C17" s="33"/>
      <c r="D17" s="128" t="s">
        <v>2</v>
      </c>
      <c r="E17" s="128"/>
      <c r="F17" s="132"/>
      <c r="G17" s="133"/>
      <c r="H17" s="133"/>
      <c r="I17" s="133"/>
      <c r="J17" s="133"/>
      <c r="K17" s="133"/>
      <c r="L17" s="133"/>
      <c r="M17" s="133"/>
      <c r="N17" s="133"/>
      <c r="O17" s="133"/>
      <c r="P17" s="134"/>
      <c r="Q17" s="55"/>
      <c r="R17" s="128" t="s">
        <v>31</v>
      </c>
      <c r="S17" s="128"/>
      <c r="T17" s="138"/>
      <c r="U17" s="138"/>
      <c r="V17" s="138"/>
      <c r="W17" s="138"/>
      <c r="X17" s="138"/>
      <c r="Y17" s="138"/>
      <c r="Z17" s="30"/>
    </row>
    <row r="18" spans="3:26" ht="9" customHeight="1" thickBot="1" x14ac:dyDescent="0.35">
      <c r="C18" s="33"/>
      <c r="D18" s="59"/>
      <c r="E18" s="59"/>
      <c r="F18" s="135"/>
      <c r="G18" s="136"/>
      <c r="H18" s="136"/>
      <c r="I18" s="136"/>
      <c r="J18" s="136"/>
      <c r="K18" s="136"/>
      <c r="L18" s="136"/>
      <c r="M18" s="136"/>
      <c r="N18" s="136"/>
      <c r="O18" s="136"/>
      <c r="P18" s="137"/>
      <c r="Q18" s="55"/>
      <c r="R18" s="59"/>
      <c r="S18" s="59"/>
      <c r="T18" s="138"/>
      <c r="U18" s="138"/>
      <c r="V18" s="138"/>
      <c r="W18" s="138"/>
      <c r="X18" s="138"/>
      <c r="Y18" s="138"/>
      <c r="Z18" s="30"/>
    </row>
    <row r="19" spans="3:26" ht="8.25" customHeight="1" x14ac:dyDescent="0.3">
      <c r="C19" s="31"/>
      <c r="D19" s="32"/>
      <c r="E19" s="32"/>
      <c r="F19" s="32"/>
      <c r="G19" s="32"/>
      <c r="H19" s="32"/>
      <c r="I19" s="29"/>
      <c r="J19" s="29"/>
      <c r="K19" s="29"/>
      <c r="L19" s="29"/>
      <c r="M19" s="29"/>
      <c r="N19" s="29"/>
      <c r="O19" s="29"/>
      <c r="P19" s="29"/>
      <c r="Q19" s="29"/>
      <c r="R19" s="29"/>
      <c r="S19" s="29"/>
      <c r="T19" s="29"/>
      <c r="U19" s="29"/>
      <c r="V19" s="29"/>
      <c r="W19" s="29"/>
      <c r="X19" s="29"/>
      <c r="Y19" s="29"/>
      <c r="Z19" s="34"/>
    </row>
    <row r="20" spans="3:26" ht="6.75" customHeight="1" x14ac:dyDescent="0.3">
      <c r="C20" s="35"/>
      <c r="D20" s="28"/>
      <c r="E20" s="28"/>
      <c r="F20" s="28"/>
      <c r="G20" s="28"/>
      <c r="H20" s="28"/>
      <c r="I20" s="87" t="s">
        <v>115</v>
      </c>
      <c r="J20" s="87" t="s">
        <v>116</v>
      </c>
      <c r="K20" s="87" t="s">
        <v>117</v>
      </c>
      <c r="L20" s="28"/>
      <c r="M20" s="28"/>
      <c r="N20" s="28"/>
      <c r="O20" s="28"/>
      <c r="P20" s="28"/>
      <c r="Q20" s="28"/>
      <c r="R20" s="28"/>
      <c r="S20" s="28"/>
      <c r="T20" s="28"/>
      <c r="U20" s="28"/>
      <c r="V20" s="28"/>
      <c r="W20" s="28"/>
      <c r="X20" s="28"/>
      <c r="Y20" s="28"/>
      <c r="Z20" s="36"/>
    </row>
    <row r="21" spans="3:26" ht="6.75" customHeight="1" x14ac:dyDescent="0.3">
      <c r="C21" s="35"/>
      <c r="D21" s="28"/>
      <c r="E21" s="28"/>
      <c r="F21" s="28"/>
      <c r="G21" s="28"/>
      <c r="H21" s="28"/>
      <c r="I21" s="87"/>
      <c r="J21" s="87"/>
      <c r="K21" s="87"/>
      <c r="L21" s="28"/>
      <c r="M21" s="28"/>
      <c r="N21" s="28"/>
      <c r="O21" s="28"/>
      <c r="P21" s="28"/>
      <c r="Q21" s="28"/>
      <c r="R21" s="28"/>
      <c r="S21" s="28"/>
      <c r="T21" s="28"/>
      <c r="U21" s="28"/>
      <c r="V21" s="28"/>
      <c r="W21" s="28"/>
      <c r="X21" s="28"/>
      <c r="Y21" s="28"/>
      <c r="Z21" s="36"/>
    </row>
    <row r="22" spans="3:26" x14ac:dyDescent="0.3">
      <c r="C22" s="35"/>
      <c r="D22" s="86" t="s">
        <v>14</v>
      </c>
      <c r="E22" s="86"/>
      <c r="F22" s="86"/>
      <c r="G22" s="86"/>
      <c r="H22" s="37"/>
      <c r="I22" s="64"/>
      <c r="J22" s="64"/>
      <c r="K22" s="63"/>
      <c r="L22" s="28"/>
      <c r="M22" s="87" t="s">
        <v>23</v>
      </c>
      <c r="N22" s="87"/>
      <c r="O22" s="87"/>
      <c r="P22" s="87"/>
      <c r="Q22" s="28"/>
      <c r="R22" s="46"/>
      <c r="S22" s="28"/>
      <c r="T22" s="87" t="s">
        <v>27</v>
      </c>
      <c r="U22" s="87"/>
      <c r="V22" s="87"/>
      <c r="W22" s="95"/>
      <c r="X22" s="95"/>
      <c r="Y22" s="95"/>
      <c r="Z22" s="36"/>
    </row>
    <row r="23" spans="3:26" ht="10.5" customHeight="1" x14ac:dyDescent="0.3">
      <c r="C23" s="35"/>
      <c r="D23" s="28"/>
      <c r="E23" s="28"/>
      <c r="F23" s="28"/>
      <c r="G23" s="28"/>
      <c r="H23" s="28"/>
      <c r="I23" s="28"/>
      <c r="J23" s="28"/>
      <c r="K23" s="28"/>
      <c r="L23" s="28"/>
      <c r="M23" s="28"/>
      <c r="N23" s="28"/>
      <c r="O23" s="28"/>
      <c r="P23" s="28"/>
      <c r="Q23" s="28"/>
      <c r="R23" s="28"/>
      <c r="S23" s="28"/>
      <c r="T23" s="28"/>
      <c r="U23" s="28"/>
      <c r="V23" s="28"/>
      <c r="W23" s="28"/>
      <c r="X23" s="28"/>
      <c r="Y23" s="28"/>
      <c r="Z23" s="36"/>
    </row>
    <row r="24" spans="3:26" ht="14.25" customHeight="1" x14ac:dyDescent="0.3">
      <c r="C24" s="35"/>
      <c r="D24" s="96" t="s">
        <v>79</v>
      </c>
      <c r="E24" s="96"/>
      <c r="F24" s="96"/>
      <c r="G24" s="96"/>
      <c r="H24" s="96"/>
      <c r="I24" s="96"/>
      <c r="J24" s="96"/>
      <c r="K24" s="96"/>
      <c r="L24" s="96"/>
      <c r="M24" s="96"/>
      <c r="N24" s="96"/>
      <c r="O24" s="96"/>
      <c r="P24" s="96"/>
      <c r="Q24" s="95"/>
      <c r="R24" s="95"/>
      <c r="S24" s="95"/>
      <c r="T24" s="95"/>
      <c r="U24" s="95"/>
      <c r="V24" s="95"/>
      <c r="W24" s="95"/>
      <c r="X24" s="95"/>
      <c r="Y24" s="95"/>
      <c r="Z24" s="36"/>
    </row>
    <row r="25" spans="3:26" ht="10.5" customHeight="1" x14ac:dyDescent="0.3">
      <c r="C25" s="35"/>
      <c r="D25" s="28"/>
      <c r="E25" s="28"/>
      <c r="F25" s="28"/>
      <c r="G25" s="28"/>
      <c r="H25" s="28"/>
      <c r="I25" s="28"/>
      <c r="J25" s="28"/>
      <c r="K25" s="28"/>
      <c r="L25" s="28"/>
      <c r="M25" s="28"/>
      <c r="N25" s="28"/>
      <c r="O25" s="28"/>
      <c r="P25" s="28"/>
      <c r="Q25" s="28"/>
      <c r="R25" s="28"/>
      <c r="S25" s="28"/>
      <c r="T25" s="28"/>
      <c r="U25" s="28"/>
      <c r="V25" s="28"/>
      <c r="W25" s="28"/>
      <c r="X25" s="28"/>
      <c r="Y25" s="28"/>
      <c r="Z25" s="36"/>
    </row>
    <row r="26" spans="3:26" x14ac:dyDescent="0.3">
      <c r="C26" s="35"/>
      <c r="D26" s="86" t="s">
        <v>21</v>
      </c>
      <c r="E26" s="86"/>
      <c r="F26" s="86"/>
      <c r="G26" s="86"/>
      <c r="H26" s="139"/>
      <c r="I26" s="139"/>
      <c r="J26" s="139"/>
      <c r="K26" s="139"/>
      <c r="L26" s="139"/>
      <c r="M26" s="139"/>
      <c r="N26" s="139"/>
      <c r="O26" s="28"/>
      <c r="P26" s="97" t="s">
        <v>127</v>
      </c>
      <c r="Q26" s="97"/>
      <c r="R26" s="97"/>
      <c r="S26" s="95"/>
      <c r="T26" s="95"/>
      <c r="U26" s="95"/>
      <c r="V26" s="28"/>
      <c r="W26" s="28" t="s">
        <v>22</v>
      </c>
      <c r="X26" s="139"/>
      <c r="Y26" s="139"/>
      <c r="Z26" s="36"/>
    </row>
    <row r="27" spans="3:26" x14ac:dyDescent="0.3">
      <c r="C27" s="35"/>
      <c r="D27" s="37"/>
      <c r="E27" s="37"/>
      <c r="F27" s="37"/>
      <c r="G27" s="37"/>
      <c r="H27" s="139"/>
      <c r="I27" s="139"/>
      <c r="J27" s="139"/>
      <c r="K27" s="139"/>
      <c r="L27" s="139"/>
      <c r="M27" s="139"/>
      <c r="N27" s="139"/>
      <c r="O27" s="28"/>
      <c r="P27" s="28"/>
      <c r="Q27" s="28"/>
      <c r="R27" s="28"/>
      <c r="S27" s="28"/>
      <c r="T27" s="28"/>
      <c r="U27" s="28"/>
      <c r="V27" s="28"/>
      <c r="W27" s="28"/>
      <c r="X27" s="139"/>
      <c r="Y27" s="139"/>
      <c r="Z27" s="36"/>
    </row>
    <row r="28" spans="3:26" ht="10.5" customHeight="1" x14ac:dyDescent="0.3">
      <c r="C28" s="35"/>
      <c r="D28" s="28"/>
      <c r="E28" s="37"/>
      <c r="F28" s="37"/>
      <c r="G28" s="28"/>
      <c r="H28" s="28"/>
      <c r="I28" s="28"/>
      <c r="J28" s="28"/>
      <c r="K28" s="28"/>
      <c r="L28" s="28"/>
      <c r="M28" s="28"/>
      <c r="N28" s="28"/>
      <c r="O28" s="28"/>
      <c r="P28" s="28"/>
      <c r="Q28" s="28"/>
      <c r="R28" s="28"/>
      <c r="S28" s="28"/>
      <c r="T28" s="28"/>
      <c r="U28" s="28"/>
      <c r="V28" s="28"/>
      <c r="W28" s="28"/>
      <c r="X28" s="28"/>
      <c r="Y28" s="28"/>
      <c r="Z28" s="36"/>
    </row>
    <row r="29" spans="3:26" ht="13.5" customHeight="1" x14ac:dyDescent="0.3">
      <c r="C29" s="35"/>
      <c r="D29" s="28" t="s">
        <v>80</v>
      </c>
      <c r="E29" s="37"/>
      <c r="F29" s="37"/>
      <c r="G29" s="28"/>
      <c r="H29" s="28"/>
      <c r="I29" s="28"/>
      <c r="J29" s="28"/>
      <c r="K29" s="28"/>
      <c r="L29" s="28"/>
      <c r="M29" s="28"/>
      <c r="N29" s="28"/>
      <c r="O29" s="28"/>
      <c r="P29" s="28"/>
      <c r="Q29" s="95"/>
      <c r="R29" s="95"/>
      <c r="S29" s="95"/>
      <c r="T29" s="95"/>
      <c r="U29" s="95"/>
      <c r="V29" s="95"/>
      <c r="W29" s="95"/>
      <c r="X29" s="95"/>
      <c r="Y29" s="95"/>
      <c r="Z29" s="36"/>
    </row>
    <row r="30" spans="3:26" ht="3" customHeight="1" x14ac:dyDescent="0.3">
      <c r="C30" s="35"/>
      <c r="D30" s="28"/>
      <c r="E30" s="37"/>
      <c r="F30" s="37"/>
      <c r="G30" s="28"/>
      <c r="H30" s="28"/>
      <c r="I30" s="28"/>
      <c r="J30" s="28"/>
      <c r="K30" s="28"/>
      <c r="L30" s="28"/>
      <c r="M30" s="28"/>
      <c r="N30" s="28"/>
      <c r="O30" s="28"/>
      <c r="P30" s="28"/>
      <c r="Q30" s="28"/>
      <c r="R30" s="28"/>
      <c r="S30" s="28"/>
      <c r="T30" s="28"/>
      <c r="U30" s="28"/>
      <c r="V30" s="28"/>
      <c r="W30" s="28"/>
      <c r="X30" s="28"/>
      <c r="Y30" s="28"/>
      <c r="Z30" s="36"/>
    </row>
    <row r="31" spans="3:26" ht="4.5" customHeight="1" x14ac:dyDescent="0.3">
      <c r="C31" s="35"/>
      <c r="D31" s="28"/>
      <c r="E31" s="37"/>
      <c r="F31" s="37"/>
      <c r="G31" s="28"/>
      <c r="H31" s="28"/>
      <c r="I31" s="28"/>
      <c r="J31" s="28"/>
      <c r="K31" s="28"/>
      <c r="L31" s="28"/>
      <c r="M31" s="28"/>
      <c r="N31" s="28"/>
      <c r="O31" s="28"/>
      <c r="P31" s="28"/>
      <c r="Q31" s="28"/>
      <c r="R31" s="28"/>
      <c r="S31" s="28"/>
      <c r="T31" s="28"/>
      <c r="U31" s="28"/>
      <c r="V31" s="28"/>
      <c r="W31" s="28"/>
      <c r="X31" s="28"/>
      <c r="Y31" s="28"/>
      <c r="Z31" s="36"/>
    </row>
    <row r="32" spans="3:26" x14ac:dyDescent="0.3">
      <c r="C32" s="35"/>
      <c r="D32" s="86" t="s">
        <v>3</v>
      </c>
      <c r="E32" s="86"/>
      <c r="F32" s="38"/>
      <c r="G32" s="111"/>
      <c r="H32" s="111"/>
      <c r="I32" s="111"/>
      <c r="J32" s="28"/>
      <c r="K32" s="28" t="s">
        <v>4</v>
      </c>
      <c r="L32" s="28"/>
      <c r="M32" s="112"/>
      <c r="N32" s="95"/>
      <c r="O32" s="95"/>
      <c r="P32" s="95"/>
      <c r="Q32" s="95"/>
      <c r="R32" s="95"/>
      <c r="S32" s="95"/>
      <c r="T32" s="95"/>
      <c r="U32" s="95"/>
      <c r="V32" s="95"/>
      <c r="W32" s="95"/>
      <c r="X32" s="95"/>
      <c r="Y32" s="95"/>
      <c r="Z32" s="36"/>
    </row>
    <row r="33" spans="3:28" ht="8.25" customHeight="1" x14ac:dyDescent="0.3">
      <c r="C33" s="35"/>
      <c r="D33" s="28"/>
      <c r="E33" s="28"/>
      <c r="F33" s="28"/>
      <c r="G33" s="28"/>
      <c r="H33" s="28"/>
      <c r="I33" s="28"/>
      <c r="J33" s="28"/>
      <c r="K33" s="28"/>
      <c r="L33" s="28"/>
      <c r="M33" s="28"/>
      <c r="N33" s="28"/>
      <c r="O33" s="28"/>
      <c r="P33" s="28"/>
      <c r="Q33" s="28"/>
      <c r="R33" s="28"/>
      <c r="S33" s="28"/>
      <c r="T33" s="28"/>
      <c r="U33" s="28"/>
      <c r="V33" s="28"/>
      <c r="W33" s="28"/>
      <c r="X33" s="28"/>
      <c r="Y33" s="28"/>
      <c r="Z33" s="36"/>
    </row>
    <row r="34" spans="3:28" x14ac:dyDescent="0.3">
      <c r="C34" s="35"/>
      <c r="D34" s="28" t="s">
        <v>24</v>
      </c>
      <c r="E34" s="28"/>
      <c r="F34" s="28"/>
      <c r="G34" s="28"/>
      <c r="H34" s="28"/>
      <c r="I34" s="28"/>
      <c r="J34" s="113"/>
      <c r="K34" s="113"/>
      <c r="L34" s="113"/>
      <c r="M34" s="113"/>
      <c r="N34" s="113"/>
      <c r="O34" s="113"/>
      <c r="P34" s="113"/>
      <c r="Q34" s="113"/>
      <c r="R34" s="113"/>
      <c r="S34" s="113"/>
      <c r="T34" s="113"/>
      <c r="U34" s="113"/>
      <c r="V34" s="113"/>
      <c r="W34" s="113"/>
      <c r="X34" s="113"/>
      <c r="Y34" s="28"/>
      <c r="Z34" s="36"/>
    </row>
    <row r="35" spans="3:28" ht="11.25" customHeight="1" x14ac:dyDescent="0.3">
      <c r="C35" s="35"/>
      <c r="D35" s="39"/>
      <c r="E35" s="39"/>
      <c r="F35" s="39"/>
      <c r="G35" s="39"/>
      <c r="H35" s="39"/>
      <c r="I35" s="39"/>
      <c r="J35" s="94" t="str">
        <f>IF(J34="Emploi temporaire (intérim ETT, CDD de moins de 6 mois)","*Si pas de contrat en cours : indiquer Recherche activement un emploi et est disponible dans les 15 jours"," ")</f>
        <v xml:space="preserve"> </v>
      </c>
      <c r="K35" s="94"/>
      <c r="L35" s="94"/>
      <c r="M35" s="94"/>
      <c r="N35" s="94"/>
      <c r="O35" s="94"/>
      <c r="P35" s="94"/>
      <c r="Q35" s="94"/>
      <c r="R35" s="94"/>
      <c r="S35" s="94"/>
      <c r="T35" s="94"/>
      <c r="U35" s="94"/>
      <c r="V35" s="94"/>
      <c r="W35" s="94"/>
      <c r="X35" s="94"/>
      <c r="Y35" s="94"/>
      <c r="Z35" s="36"/>
      <c r="AA35" s="76"/>
      <c r="AB35" s="76"/>
    </row>
    <row r="36" spans="3:28" ht="13.5" customHeight="1" thickBot="1" x14ac:dyDescent="0.35">
      <c r="C36" s="35"/>
      <c r="D36" s="39"/>
      <c r="E36" s="39"/>
      <c r="F36" s="39"/>
      <c r="G36" s="39"/>
      <c r="H36" s="39"/>
      <c r="I36" s="39"/>
      <c r="J36" s="39"/>
      <c r="K36" s="28"/>
      <c r="L36" s="28"/>
      <c r="M36" s="28"/>
      <c r="N36" s="28"/>
      <c r="O36" s="28"/>
      <c r="P36" s="28"/>
      <c r="Q36" s="28"/>
      <c r="R36" s="38" t="s">
        <v>115</v>
      </c>
      <c r="S36" s="38" t="s">
        <v>116</v>
      </c>
      <c r="T36" s="38" t="s">
        <v>117</v>
      </c>
      <c r="U36" s="28"/>
      <c r="V36" s="28"/>
      <c r="W36" s="28"/>
      <c r="X36" s="28"/>
      <c r="Y36" s="28"/>
      <c r="Z36" s="36"/>
      <c r="AA36" s="76"/>
      <c r="AB36" s="76"/>
    </row>
    <row r="37" spans="3:28" x14ac:dyDescent="0.3">
      <c r="C37" s="35"/>
      <c r="D37" s="86" t="s">
        <v>83</v>
      </c>
      <c r="E37" s="86"/>
      <c r="F37" s="86"/>
      <c r="G37" s="86"/>
      <c r="H37" s="86"/>
      <c r="I37" s="46"/>
      <c r="J37" s="28"/>
      <c r="K37" s="87" t="str">
        <f>IF($I$37="OUI","Date d'inscription à Pôle Emploi"," ")</f>
        <v xml:space="preserve"> </v>
      </c>
      <c r="L37" s="87"/>
      <c r="M37" s="87"/>
      <c r="N37" s="87"/>
      <c r="O37" s="87"/>
      <c r="P37" s="87"/>
      <c r="Q37" s="28"/>
      <c r="R37" s="74"/>
      <c r="S37" s="74"/>
      <c r="T37" s="75"/>
      <c r="U37" s="28"/>
      <c r="V37" s="88" t="s">
        <v>26</v>
      </c>
      <c r="W37" s="89"/>
      <c r="X37" s="89"/>
      <c r="Y37" s="90"/>
      <c r="Z37" s="36"/>
      <c r="AA37" s="76"/>
      <c r="AB37" s="76"/>
    </row>
    <row r="38" spans="3:28" ht="5.25" customHeight="1" thickBot="1" x14ac:dyDescent="0.35">
      <c r="C38" s="35"/>
      <c r="D38" s="28"/>
      <c r="E38" s="28"/>
      <c r="F38" s="28"/>
      <c r="G38" s="28"/>
      <c r="H38" s="28"/>
      <c r="I38" s="28"/>
      <c r="J38" s="28"/>
      <c r="K38" s="28"/>
      <c r="L38" s="28"/>
      <c r="M38" s="28"/>
      <c r="N38" s="28"/>
      <c r="O38" s="28"/>
      <c r="P38" s="28"/>
      <c r="Q38" s="28"/>
      <c r="R38" s="87"/>
      <c r="S38" s="87"/>
      <c r="T38" s="87"/>
      <c r="U38" s="28"/>
      <c r="V38" s="91"/>
      <c r="W38" s="92"/>
      <c r="X38" s="92"/>
      <c r="Y38" s="93"/>
      <c r="Z38" s="36"/>
      <c r="AA38" s="76"/>
      <c r="AB38" s="76"/>
    </row>
    <row r="39" spans="3:28" ht="15" customHeight="1" x14ac:dyDescent="0.3">
      <c r="C39" s="35"/>
      <c r="D39" s="28" t="s">
        <v>89</v>
      </c>
      <c r="E39" s="28"/>
      <c r="F39" s="28"/>
      <c r="G39" s="28"/>
      <c r="H39" s="28"/>
      <c r="I39" s="28"/>
      <c r="J39" s="28"/>
      <c r="K39" s="28"/>
      <c r="L39" s="28"/>
      <c r="M39" s="28"/>
      <c r="N39" s="28"/>
      <c r="O39" s="28"/>
      <c r="P39" s="40"/>
      <c r="Q39" s="40">
        <v>44565</v>
      </c>
      <c r="R39" s="64"/>
      <c r="S39" s="64"/>
      <c r="T39" s="63"/>
      <c r="U39" s="28"/>
      <c r="V39" s="141"/>
      <c r="W39" s="142"/>
      <c r="X39" s="142"/>
      <c r="Y39" s="143"/>
      <c r="Z39" s="36"/>
      <c r="AA39" s="76"/>
      <c r="AB39" s="76"/>
    </row>
    <row r="40" spans="3:28" ht="9.75" customHeight="1" x14ac:dyDescent="0.3">
      <c r="C40" s="35"/>
      <c r="D40" s="39" t="s">
        <v>88</v>
      </c>
      <c r="E40" s="28"/>
      <c r="F40" s="28"/>
      <c r="G40" s="28"/>
      <c r="H40" s="28"/>
      <c r="I40" s="28"/>
      <c r="J40" s="28"/>
      <c r="K40" s="28"/>
      <c r="L40" s="28"/>
      <c r="M40" s="28"/>
      <c r="N40" s="28"/>
      <c r="O40" s="28"/>
      <c r="P40" s="28"/>
      <c r="Q40" s="28"/>
      <c r="R40" s="28"/>
      <c r="S40" s="28"/>
      <c r="T40" s="28"/>
      <c r="U40" s="28"/>
      <c r="V40" s="144"/>
      <c r="W40" s="145"/>
      <c r="X40" s="145"/>
      <c r="Y40" s="146"/>
      <c r="Z40" s="36"/>
      <c r="AA40" s="48"/>
      <c r="AB40" s="48"/>
    </row>
    <row r="41" spans="3:28" ht="6" customHeight="1" x14ac:dyDescent="0.3">
      <c r="C41" s="35"/>
      <c r="D41" s="39"/>
      <c r="E41" s="28"/>
      <c r="F41" s="28"/>
      <c r="G41" s="28"/>
      <c r="H41" s="28"/>
      <c r="I41" s="28"/>
      <c r="J41" s="28"/>
      <c r="K41" s="28"/>
      <c r="L41" s="28"/>
      <c r="M41" s="28"/>
      <c r="N41" s="28"/>
      <c r="O41" s="28"/>
      <c r="P41" s="28"/>
      <c r="Q41" s="28"/>
      <c r="R41" s="28"/>
      <c r="S41" s="28"/>
      <c r="T41" s="28"/>
      <c r="U41" s="28"/>
      <c r="V41" s="144"/>
      <c r="W41" s="145"/>
      <c r="X41" s="145"/>
      <c r="Y41" s="146"/>
      <c r="Z41" s="36"/>
      <c r="AA41" s="48"/>
      <c r="AB41" s="48"/>
    </row>
    <row r="42" spans="3:28" x14ac:dyDescent="0.3">
      <c r="C42" s="35"/>
      <c r="D42" s="28" t="s">
        <v>34</v>
      </c>
      <c r="E42" s="28"/>
      <c r="F42" s="28"/>
      <c r="G42" s="28"/>
      <c r="H42" s="28"/>
      <c r="I42" s="28"/>
      <c r="J42" s="28"/>
      <c r="K42" s="28"/>
      <c r="L42" s="28"/>
      <c r="M42" s="28"/>
      <c r="N42" s="28"/>
      <c r="O42" s="28"/>
      <c r="P42" s="28"/>
      <c r="Q42" s="28"/>
      <c r="R42" s="28"/>
      <c r="S42" s="28"/>
      <c r="T42" s="28"/>
      <c r="U42" s="28"/>
      <c r="V42" s="144"/>
      <c r="W42" s="145"/>
      <c r="X42" s="145"/>
      <c r="Y42" s="146"/>
      <c r="Z42" s="36"/>
      <c r="AA42" s="48"/>
      <c r="AB42" s="48"/>
    </row>
    <row r="43" spans="3:28" x14ac:dyDescent="0.3">
      <c r="C43" s="35"/>
      <c r="D43" s="28"/>
      <c r="E43" s="86" t="s">
        <v>98</v>
      </c>
      <c r="F43" s="86"/>
      <c r="G43" s="86"/>
      <c r="H43" s="86"/>
      <c r="I43" s="86"/>
      <c r="J43" s="86"/>
      <c r="K43" s="28"/>
      <c r="L43" s="28"/>
      <c r="M43" s="86" t="s">
        <v>100</v>
      </c>
      <c r="N43" s="86"/>
      <c r="O43" s="86"/>
      <c r="P43" s="86"/>
      <c r="Q43" s="86"/>
      <c r="R43" s="86"/>
      <c r="S43" s="86"/>
      <c r="T43" s="86"/>
      <c r="U43" s="28"/>
      <c r="V43" s="144"/>
      <c r="W43" s="145"/>
      <c r="X43" s="145"/>
      <c r="Y43" s="146"/>
      <c r="Z43" s="36"/>
      <c r="AA43" s="48"/>
      <c r="AB43" s="48"/>
    </row>
    <row r="44" spans="3:28" x14ac:dyDescent="0.3">
      <c r="C44" s="35"/>
      <c r="D44" s="28"/>
      <c r="E44" s="86" t="s">
        <v>99</v>
      </c>
      <c r="F44" s="86"/>
      <c r="G44" s="86"/>
      <c r="H44" s="86"/>
      <c r="I44" s="86"/>
      <c r="J44" s="86"/>
      <c r="K44" s="28"/>
      <c r="L44" s="28"/>
      <c r="M44" s="86" t="s">
        <v>101</v>
      </c>
      <c r="N44" s="86"/>
      <c r="O44" s="86"/>
      <c r="P44" s="86"/>
      <c r="Q44" s="86"/>
      <c r="R44" s="86"/>
      <c r="S44" s="86"/>
      <c r="T44" s="86"/>
      <c r="U44" s="28"/>
      <c r="V44" s="144"/>
      <c r="W44" s="145"/>
      <c r="X44" s="145"/>
      <c r="Y44" s="146"/>
      <c r="Z44" s="36"/>
      <c r="AA44" s="48"/>
      <c r="AB44" s="48"/>
    </row>
    <row r="45" spans="3:28" x14ac:dyDescent="0.3">
      <c r="C45" s="35"/>
      <c r="D45" s="28"/>
      <c r="E45" s="86" t="s">
        <v>102</v>
      </c>
      <c r="F45" s="86"/>
      <c r="G45" s="86"/>
      <c r="H45" s="86"/>
      <c r="I45" s="86"/>
      <c r="J45" s="86"/>
      <c r="K45" s="28"/>
      <c r="L45" s="28"/>
      <c r="M45" s="86" t="s">
        <v>104</v>
      </c>
      <c r="N45" s="86"/>
      <c r="O45" s="86"/>
      <c r="P45" s="86"/>
      <c r="Q45" s="86"/>
      <c r="R45" s="86"/>
      <c r="S45" s="86"/>
      <c r="T45" s="86"/>
      <c r="U45" s="28"/>
      <c r="V45" s="144"/>
      <c r="W45" s="145"/>
      <c r="X45" s="145"/>
      <c r="Y45" s="146"/>
      <c r="Z45" s="36"/>
      <c r="AA45" s="48"/>
      <c r="AB45" s="48"/>
    </row>
    <row r="46" spans="3:28" ht="15" thickBot="1" x14ac:dyDescent="0.35">
      <c r="C46" s="35"/>
      <c r="D46" s="28"/>
      <c r="E46" s="86" t="s">
        <v>103</v>
      </c>
      <c r="F46" s="86"/>
      <c r="G46" s="86"/>
      <c r="H46" s="86"/>
      <c r="I46" s="86"/>
      <c r="J46" s="86"/>
      <c r="K46" s="28"/>
      <c r="L46" s="28"/>
      <c r="M46" s="28" t="s">
        <v>139</v>
      </c>
      <c r="N46" s="28"/>
      <c r="O46" s="28"/>
      <c r="P46" s="28"/>
      <c r="Q46" s="28"/>
      <c r="R46" s="28"/>
      <c r="S46" s="28"/>
      <c r="T46" s="28"/>
      <c r="U46" s="28"/>
      <c r="V46" s="147"/>
      <c r="W46" s="148"/>
      <c r="X46" s="148"/>
      <c r="Y46" s="149"/>
      <c r="Z46" s="36"/>
      <c r="AA46" s="48"/>
      <c r="AB46" s="48"/>
    </row>
    <row r="47" spans="3:28" x14ac:dyDescent="0.3">
      <c r="C47" s="35"/>
      <c r="D47" s="28"/>
      <c r="E47" s="28"/>
      <c r="F47" s="28"/>
      <c r="G47" s="28"/>
      <c r="H47" s="28"/>
      <c r="I47" s="28"/>
      <c r="J47" s="28"/>
      <c r="K47" s="28"/>
      <c r="L47" s="28"/>
      <c r="M47" s="56" t="s">
        <v>105</v>
      </c>
      <c r="N47" s="28"/>
      <c r="O47" s="28"/>
      <c r="P47" s="28"/>
      <c r="Q47" s="28"/>
      <c r="R47" s="28"/>
      <c r="S47" s="28"/>
      <c r="T47" s="28"/>
      <c r="U47" s="28"/>
      <c r="V47" s="28"/>
      <c r="W47" s="87"/>
      <c r="X47" s="87"/>
      <c r="Y47" s="87"/>
      <c r="Z47" s="36"/>
      <c r="AA47" s="57" t="b">
        <v>0</v>
      </c>
      <c r="AB47" s="57" t="b">
        <v>0</v>
      </c>
    </row>
    <row r="48" spans="3:28" x14ac:dyDescent="0.3">
      <c r="C48" s="35"/>
      <c r="D48" s="28"/>
      <c r="E48" s="28"/>
      <c r="F48" s="28"/>
      <c r="G48" s="28"/>
      <c r="H48" s="28"/>
      <c r="I48" s="28"/>
      <c r="J48" s="28"/>
      <c r="K48" s="28"/>
      <c r="L48" s="28"/>
      <c r="M48" s="28"/>
      <c r="N48" s="28"/>
      <c r="O48" s="28"/>
      <c r="P48" s="28"/>
      <c r="Q48" s="28"/>
      <c r="R48" s="28"/>
      <c r="S48" s="28"/>
      <c r="T48" s="28"/>
      <c r="U48" s="28"/>
      <c r="V48" s="28"/>
      <c r="W48" s="87" t="s">
        <v>106</v>
      </c>
      <c r="X48" s="87"/>
      <c r="Y48" s="87"/>
      <c r="Z48" s="36"/>
      <c r="AA48" s="57" t="b">
        <v>0</v>
      </c>
      <c r="AB48" s="57" t="b">
        <v>0</v>
      </c>
    </row>
    <row r="49" spans="3:28" x14ac:dyDescent="0.3">
      <c r="C49" s="35"/>
      <c r="D49" s="86" t="s">
        <v>90</v>
      </c>
      <c r="E49" s="86"/>
      <c r="F49" s="86"/>
      <c r="G49" s="86"/>
      <c r="H49" s="95"/>
      <c r="I49" s="95"/>
      <c r="J49" s="95"/>
      <c r="K49" s="95"/>
      <c r="L49" s="95"/>
      <c r="M49" s="95"/>
      <c r="N49" s="95"/>
      <c r="O49" s="95"/>
      <c r="P49" s="95"/>
      <c r="Q49" s="28"/>
      <c r="R49" s="28"/>
      <c r="S49" s="28"/>
      <c r="T49" s="28"/>
      <c r="U49" s="28"/>
      <c r="V49" s="28"/>
      <c r="W49" s="87"/>
      <c r="X49" s="87"/>
      <c r="Y49" s="87"/>
      <c r="Z49" s="36"/>
      <c r="AA49" s="57" t="b">
        <v>0</v>
      </c>
      <c r="AB49" s="57" t="b">
        <v>0</v>
      </c>
    </row>
    <row r="50" spans="3:28" ht="7.5" customHeight="1" thickBot="1" x14ac:dyDescent="0.35">
      <c r="C50" s="35"/>
      <c r="D50" s="28"/>
      <c r="E50" s="28"/>
      <c r="F50" s="28"/>
      <c r="G50" s="28"/>
      <c r="H50" s="28"/>
      <c r="I50" s="28"/>
      <c r="J50" s="28"/>
      <c r="K50" s="28"/>
      <c r="L50" s="28"/>
      <c r="M50" s="28"/>
      <c r="N50" s="28"/>
      <c r="O50" s="28"/>
      <c r="P50" s="28"/>
      <c r="Q50" s="28"/>
      <c r="R50" s="28"/>
      <c r="S50" s="28"/>
      <c r="T50" s="28"/>
      <c r="U50" s="28"/>
      <c r="V50" s="28"/>
      <c r="W50" s="87"/>
      <c r="X50" s="87"/>
      <c r="Y50" s="87"/>
      <c r="Z50" s="36"/>
      <c r="AA50" s="58"/>
      <c r="AB50" s="57" t="b">
        <v>0</v>
      </c>
    </row>
    <row r="51" spans="3:28" ht="5.25" hidden="1" customHeight="1" thickBot="1" x14ac:dyDescent="0.35">
      <c r="C51" s="41"/>
      <c r="D51" s="42"/>
      <c r="E51" s="42"/>
      <c r="F51" s="42"/>
      <c r="G51" s="42"/>
      <c r="H51" s="42"/>
      <c r="I51" s="42"/>
      <c r="J51" s="42"/>
      <c r="K51" s="42"/>
      <c r="L51" s="42"/>
      <c r="M51" s="42"/>
      <c r="N51" s="42"/>
      <c r="O51" s="42"/>
      <c r="P51" s="42"/>
      <c r="Q51" s="42"/>
      <c r="R51" s="42"/>
      <c r="S51" s="42"/>
      <c r="T51" s="42"/>
      <c r="U51" s="42"/>
      <c r="V51" s="42"/>
      <c r="W51" s="42"/>
      <c r="X51" s="42"/>
      <c r="Y51" s="42"/>
      <c r="Z51" s="43"/>
      <c r="AA51" s="48"/>
      <c r="AB51" s="48"/>
    </row>
    <row r="52" spans="3:28" ht="15" customHeight="1" x14ac:dyDescent="0.3">
      <c r="C52" s="107" t="str">
        <f>IF(AA47=TRUE,"Afin de valider l'éligibilité de la personne en l'inscrivant sur JOB49 (BRSA), merci de nous indiquer le numéro d'allocataire CAF dans la case jaune.",IF(J34="Travailleur indépendant, chef d'entreprise","Merci d'accompagner votre demande de l'une des attestations suivantes : France Travail ou Cap Emploi (en priorité) ou Mission Locale.", IF(J34="Emploi durable (CDI ou CDD de 6 mois ou plus)","Merci d'accompagner votre demande du contrat de travail (qui ne doit pas dépasser 0,6 ETP (21h/semaine) pour un CDI).",IF(J34="Emploi temporaire (intérim ETT, CDD de moins de 6 mois)","Merci d'accompagner votre demande de l’une des pièces suivantes : contrat de mission en cours ou contrat de travail pour les CDD",IF(J34="Autre type d'emploi aidé (y compris IAE)","Merci d'accompagner votre demande du contrat aidé signé ou Pass IAE.",IF(J34="Recherche activement un emploi et est disponible dans les 15 jours","Merci d'accompagner votre demande de l'une des attestations suivantes : France Travail ou Cap Emploi (en priorité) ou Mission Locale.",IF(J34="Inactif : ne recherche pas de travail dans l'immédiat","Merci d'accompagner votre demande de l'une des attestations suivantes : France Travail ou Cap Emploi (en priorité) ou Mission Locale et d'expliquer dans l'espace commentaire pourquoi la personne n'est pas disponible pour travailler dans l'immédiat.",IF(J34="En formation professionnelle ou en stage","Merci d’accompagner votre demande de l’avis de situation France Travail. "," "))))))))</f>
        <v xml:space="preserve"> </v>
      </c>
      <c r="D52" s="108"/>
      <c r="E52" s="108"/>
      <c r="F52" s="108"/>
      <c r="G52" s="108"/>
      <c r="H52" s="108"/>
      <c r="I52" s="108"/>
      <c r="J52" s="108"/>
      <c r="K52" s="108"/>
      <c r="L52" s="108"/>
      <c r="M52" s="108"/>
      <c r="N52" s="108"/>
      <c r="O52" s="108"/>
      <c r="P52" s="108"/>
      <c r="Q52" s="108"/>
      <c r="R52" s="108"/>
      <c r="S52" s="108"/>
      <c r="T52" s="108"/>
      <c r="U52" s="108"/>
      <c r="V52" s="108"/>
      <c r="W52" s="108"/>
      <c r="X52" s="108"/>
      <c r="Y52" s="22"/>
      <c r="Z52" s="23"/>
      <c r="AA52" s="48"/>
      <c r="AB52" s="48"/>
    </row>
    <row r="53" spans="3:28" x14ac:dyDescent="0.3">
      <c r="C53" s="109"/>
      <c r="D53" s="110"/>
      <c r="E53" s="110"/>
      <c r="F53" s="110"/>
      <c r="G53" s="110"/>
      <c r="H53" s="110"/>
      <c r="I53" s="110"/>
      <c r="J53" s="110"/>
      <c r="K53" s="110"/>
      <c r="L53" s="110"/>
      <c r="M53" s="110"/>
      <c r="N53" s="110"/>
      <c r="O53" s="110"/>
      <c r="P53" s="110"/>
      <c r="Q53" s="110"/>
      <c r="R53" s="110"/>
      <c r="S53" s="110"/>
      <c r="T53" s="110"/>
      <c r="U53" s="110"/>
      <c r="V53" s="110"/>
      <c r="W53" s="110"/>
      <c r="X53" s="110"/>
      <c r="Y53" s="47"/>
      <c r="Z53" s="24"/>
      <c r="AA53" s="48"/>
      <c r="AB53" s="48"/>
    </row>
    <row r="54" spans="3:28" ht="16.5" customHeight="1" thickBot="1" x14ac:dyDescent="0.35">
      <c r="C54" s="109"/>
      <c r="D54" s="110"/>
      <c r="E54" s="110"/>
      <c r="F54" s="110"/>
      <c r="G54" s="110"/>
      <c r="H54" s="110"/>
      <c r="I54" s="110"/>
      <c r="J54" s="110"/>
      <c r="K54" s="110"/>
      <c r="L54" s="110"/>
      <c r="M54" s="110"/>
      <c r="N54" s="110"/>
      <c r="O54" s="110"/>
      <c r="P54" s="110"/>
      <c r="Q54" s="110"/>
      <c r="R54" s="110"/>
      <c r="S54" s="110"/>
      <c r="T54" s="110"/>
      <c r="U54" s="110"/>
      <c r="V54" s="110"/>
      <c r="W54" s="110"/>
      <c r="X54" s="110"/>
      <c r="Y54" s="25"/>
      <c r="Z54" s="24"/>
      <c r="AA54" s="76"/>
      <c r="AB54" s="76"/>
    </row>
    <row r="55" spans="3:28" ht="37.5" customHeight="1" x14ac:dyDescent="0.3">
      <c r="C55" s="104" t="s">
        <v>124</v>
      </c>
      <c r="D55" s="105"/>
      <c r="E55" s="105"/>
      <c r="F55" s="105"/>
      <c r="G55" s="105"/>
      <c r="H55" s="105"/>
      <c r="I55" s="105"/>
      <c r="J55" s="105"/>
      <c r="K55" s="105"/>
      <c r="L55" s="105"/>
      <c r="M55" s="105"/>
      <c r="N55" s="105"/>
      <c r="O55" s="105"/>
      <c r="P55" s="105"/>
      <c r="Q55" s="105"/>
      <c r="R55" s="105"/>
      <c r="S55" s="105"/>
      <c r="T55" s="105"/>
      <c r="U55" s="105"/>
      <c r="V55" s="105"/>
      <c r="W55" s="105"/>
      <c r="X55" s="105"/>
      <c r="Y55" s="105"/>
      <c r="Z55" s="106"/>
    </row>
    <row r="56" spans="3:28" ht="153" customHeight="1" x14ac:dyDescent="0.3">
      <c r="C56" s="78"/>
      <c r="D56" s="140"/>
      <c r="E56" s="140"/>
      <c r="F56" s="140"/>
      <c r="G56" s="140"/>
      <c r="H56" s="140"/>
      <c r="I56" s="140"/>
      <c r="J56" s="140"/>
      <c r="K56" s="140"/>
      <c r="L56" s="140"/>
      <c r="M56" s="140"/>
      <c r="N56" s="140"/>
      <c r="O56" s="140"/>
      <c r="P56" s="140"/>
      <c r="Q56" s="140"/>
      <c r="R56" s="140"/>
      <c r="S56" s="140"/>
      <c r="T56" s="140"/>
      <c r="U56" s="140"/>
      <c r="V56" s="140"/>
      <c r="W56" s="140"/>
      <c r="X56" s="140"/>
      <c r="Y56" s="140"/>
      <c r="Z56" s="79"/>
    </row>
    <row r="57" spans="3:28" ht="13.5" customHeight="1" x14ac:dyDescent="0.3">
      <c r="C57" s="78"/>
      <c r="D57" s="140"/>
      <c r="E57" s="140"/>
      <c r="F57" s="140"/>
      <c r="G57" s="140"/>
      <c r="H57" s="140"/>
      <c r="I57" s="140"/>
      <c r="J57" s="140"/>
      <c r="K57" s="140"/>
      <c r="L57" s="140"/>
      <c r="M57" s="140"/>
      <c r="N57" s="140"/>
      <c r="O57" s="140"/>
      <c r="P57" s="140"/>
      <c r="Q57" s="140"/>
      <c r="R57" s="140"/>
      <c r="S57" s="140"/>
      <c r="T57" s="140"/>
      <c r="U57" s="140"/>
      <c r="V57" s="140"/>
      <c r="W57" s="140"/>
      <c r="X57" s="140"/>
      <c r="Y57" s="140"/>
      <c r="Z57" s="79"/>
    </row>
    <row r="58" spans="3:28" x14ac:dyDescent="0.3">
      <c r="C58" s="78"/>
      <c r="D58" s="140"/>
      <c r="E58" s="140"/>
      <c r="F58" s="140"/>
      <c r="G58" s="140"/>
      <c r="H58" s="140"/>
      <c r="I58" s="140"/>
      <c r="J58" s="140"/>
      <c r="K58" s="140"/>
      <c r="L58" s="140"/>
      <c r="M58" s="140"/>
      <c r="N58" s="140"/>
      <c r="O58" s="140"/>
      <c r="P58" s="140"/>
      <c r="Q58" s="140"/>
      <c r="R58" s="140"/>
      <c r="S58" s="140"/>
      <c r="T58" s="140"/>
      <c r="U58" s="140"/>
      <c r="V58" s="140"/>
      <c r="W58" s="140"/>
      <c r="X58" s="140"/>
      <c r="Y58" s="140"/>
      <c r="Z58" s="79"/>
    </row>
    <row r="59" spans="3:28" x14ac:dyDescent="0.3">
      <c r="C59" s="78"/>
      <c r="D59" s="140"/>
      <c r="E59" s="140"/>
      <c r="F59" s="140"/>
      <c r="G59" s="140"/>
      <c r="H59" s="140"/>
      <c r="I59" s="140"/>
      <c r="J59" s="140"/>
      <c r="K59" s="140"/>
      <c r="L59" s="140"/>
      <c r="M59" s="140"/>
      <c r="N59" s="140"/>
      <c r="O59" s="140"/>
      <c r="P59" s="140"/>
      <c r="Q59" s="140"/>
      <c r="R59" s="140"/>
      <c r="S59" s="140"/>
      <c r="T59" s="140"/>
      <c r="U59" s="140"/>
      <c r="V59" s="140"/>
      <c r="W59" s="140"/>
      <c r="X59" s="140"/>
      <c r="Y59" s="140"/>
      <c r="Z59" s="79"/>
    </row>
    <row r="60" spans="3:28" x14ac:dyDescent="0.3">
      <c r="C60" s="78"/>
      <c r="D60" s="140"/>
      <c r="E60" s="140"/>
      <c r="F60" s="140"/>
      <c r="G60" s="140"/>
      <c r="H60" s="140"/>
      <c r="I60" s="140"/>
      <c r="J60" s="140"/>
      <c r="K60" s="140"/>
      <c r="L60" s="140"/>
      <c r="M60" s="140"/>
      <c r="N60" s="140"/>
      <c r="O60" s="140"/>
      <c r="P60" s="140"/>
      <c r="Q60" s="140"/>
      <c r="R60" s="140"/>
      <c r="S60" s="140"/>
      <c r="T60" s="140"/>
      <c r="U60" s="140"/>
      <c r="V60" s="140"/>
      <c r="W60" s="140"/>
      <c r="X60" s="140"/>
      <c r="Y60" s="140"/>
      <c r="Z60" s="79"/>
    </row>
    <row r="61" spans="3:28" x14ac:dyDescent="0.3">
      <c r="C61" s="78"/>
      <c r="D61" s="77"/>
      <c r="E61" s="77"/>
      <c r="F61" s="77"/>
      <c r="G61" s="77"/>
      <c r="H61" s="77"/>
      <c r="I61" s="77"/>
      <c r="J61" s="77"/>
      <c r="K61" s="77"/>
      <c r="L61" s="77"/>
      <c r="M61" s="77"/>
      <c r="N61" s="77"/>
      <c r="O61" s="77"/>
      <c r="P61" s="77"/>
      <c r="Q61" s="77"/>
      <c r="R61" s="77"/>
      <c r="S61" s="77"/>
      <c r="T61" s="77"/>
      <c r="U61" s="77"/>
      <c r="V61" s="77"/>
      <c r="W61" s="77"/>
      <c r="X61" s="77"/>
      <c r="Y61" s="77"/>
      <c r="Z61" s="79"/>
    </row>
    <row r="62" spans="3:28" ht="18" x14ac:dyDescent="0.3">
      <c r="C62" s="78"/>
      <c r="D62" s="129" t="s">
        <v>95</v>
      </c>
      <c r="E62" s="129"/>
      <c r="F62" s="129"/>
      <c r="G62" s="129"/>
      <c r="H62" s="129"/>
      <c r="I62" s="129"/>
      <c r="J62" s="129"/>
      <c r="K62" s="129"/>
      <c r="L62" s="129"/>
      <c r="M62" s="129"/>
      <c r="N62" s="129"/>
      <c r="O62" s="129"/>
      <c r="P62" s="51"/>
      <c r="Q62" s="51"/>
      <c r="R62" s="130" t="s">
        <v>96</v>
      </c>
      <c r="S62" s="130"/>
      <c r="T62" s="130"/>
      <c r="U62" s="130"/>
      <c r="V62" s="130"/>
      <c r="W62" s="130"/>
      <c r="X62" s="130"/>
      <c r="Y62" s="130"/>
      <c r="Z62" s="79"/>
    </row>
    <row r="63" spans="3:28" ht="15" thickBot="1" x14ac:dyDescent="0.35">
      <c r="C63" s="80"/>
      <c r="D63" s="81"/>
      <c r="E63" s="81"/>
      <c r="F63" s="81"/>
      <c r="G63" s="81"/>
      <c r="H63" s="81"/>
      <c r="I63" s="81"/>
      <c r="J63" s="81"/>
      <c r="K63" s="81"/>
      <c r="L63" s="81"/>
      <c r="M63" s="81"/>
      <c r="N63" s="81"/>
      <c r="O63" s="81"/>
      <c r="P63" s="81"/>
      <c r="Q63" s="81"/>
      <c r="R63" s="81"/>
      <c r="S63" s="81"/>
      <c r="T63" s="81"/>
      <c r="U63" s="81"/>
      <c r="V63" s="81"/>
      <c r="W63" s="81"/>
      <c r="X63" s="81"/>
      <c r="Y63" s="81"/>
      <c r="Z63" s="82"/>
    </row>
    <row r="64" spans="3:28" x14ac:dyDescent="0.3">
      <c r="C64" s="131" t="s">
        <v>107</v>
      </c>
      <c r="D64" s="131"/>
      <c r="E64" s="131"/>
      <c r="F64" s="131"/>
      <c r="G64" s="131"/>
      <c r="H64" s="131"/>
      <c r="I64" s="131"/>
      <c r="J64" s="131"/>
      <c r="K64" s="131"/>
      <c r="L64" s="131"/>
      <c r="M64" s="131"/>
      <c r="N64" s="131"/>
      <c r="O64" s="131"/>
      <c r="P64" s="131"/>
      <c r="Q64" s="131"/>
      <c r="R64" s="131"/>
      <c r="S64" s="131"/>
      <c r="T64" s="131"/>
      <c r="U64" s="131"/>
      <c r="V64" s="131"/>
      <c r="W64" s="131"/>
      <c r="X64" s="131"/>
      <c r="Y64" s="131"/>
      <c r="Z64" s="131"/>
    </row>
    <row r="65" spans="3:26" x14ac:dyDescent="0.3">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row>
    <row r="66" spans="3:26" x14ac:dyDescent="0.3">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row>
    <row r="67" spans="3:26" x14ac:dyDescent="0.3">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row>
    <row r="68" spans="3:26" x14ac:dyDescent="0.3">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row>
  </sheetData>
  <sheetProtection algorithmName="SHA-512" hashValue="F16w60IV7xUuBkb1u96GdezHOMfSjk559NHMby1XtPTnXc4CZN1HjZzbpRAm6UQeFtpJ1RLcAV3Wq1k9ryQDAA==" saltValue="nHUGeD3WFTvMDr8RC+xexQ==" spinCount="100000" sheet="1" objects="1" scenarios="1"/>
  <mergeCells count="62">
    <mergeCell ref="D62:O62"/>
    <mergeCell ref="R62:Y62"/>
    <mergeCell ref="C64:Z68"/>
    <mergeCell ref="F17:P18"/>
    <mergeCell ref="T17:Y18"/>
    <mergeCell ref="H26:N27"/>
    <mergeCell ref="X26:Y27"/>
    <mergeCell ref="D56:Y60"/>
    <mergeCell ref="E45:J45"/>
    <mergeCell ref="E46:J46"/>
    <mergeCell ref="M45:T45"/>
    <mergeCell ref="W50:Y50"/>
    <mergeCell ref="V39:Y46"/>
    <mergeCell ref="W48:Y48"/>
    <mergeCell ref="W49:Y49"/>
    <mergeCell ref="W47:Y47"/>
    <mergeCell ref="P14:S15"/>
    <mergeCell ref="U14:Y14"/>
    <mergeCell ref="D26:G26"/>
    <mergeCell ref="D17:E17"/>
    <mergeCell ref="W22:Y22"/>
    <mergeCell ref="M22:P22"/>
    <mergeCell ref="T22:V22"/>
    <mergeCell ref="R17:S17"/>
    <mergeCell ref="I20:I21"/>
    <mergeCell ref="J20:J21"/>
    <mergeCell ref="K20:K21"/>
    <mergeCell ref="D22:G22"/>
    <mergeCell ref="C2:L2"/>
    <mergeCell ref="I11:K11"/>
    <mergeCell ref="U9:Y9"/>
    <mergeCell ref="P11:Y11"/>
    <mergeCell ref="D9:E9"/>
    <mergeCell ref="C4:Z4"/>
    <mergeCell ref="C5:Z5"/>
    <mergeCell ref="W7:Y7"/>
    <mergeCell ref="I9:O9"/>
    <mergeCell ref="I7:O7"/>
    <mergeCell ref="C55:Z55"/>
    <mergeCell ref="C52:X54"/>
    <mergeCell ref="G32:I32"/>
    <mergeCell ref="M32:Y32"/>
    <mergeCell ref="J34:X34"/>
    <mergeCell ref="H49:P49"/>
    <mergeCell ref="D49:G49"/>
    <mergeCell ref="K37:P37"/>
    <mergeCell ref="C13:Z13"/>
    <mergeCell ref="E43:J43"/>
    <mergeCell ref="E44:J44"/>
    <mergeCell ref="M43:T43"/>
    <mergeCell ref="M44:T44"/>
    <mergeCell ref="R38:T38"/>
    <mergeCell ref="D37:H37"/>
    <mergeCell ref="V37:Y38"/>
    <mergeCell ref="D32:E32"/>
    <mergeCell ref="J35:Y35"/>
    <mergeCell ref="Q24:Y24"/>
    <mergeCell ref="D24:P24"/>
    <mergeCell ref="Q29:Y29"/>
    <mergeCell ref="S26:U26"/>
    <mergeCell ref="P26:R26"/>
    <mergeCell ref="D14:I15"/>
  </mergeCells>
  <conditionalFormatting sqref="D39">
    <cfRule type="expression" priority="11">
      <formula>"si($E$20=""Inactif, ni en emploi, ni en formation, ni en recherche d'emploi"";"" ""; ""bla"")"</formula>
    </cfRule>
  </conditionalFormatting>
  <conditionalFormatting sqref="J34:X34">
    <cfRule type="expression" priority="10">
      <formula>"SI($E$20=""Inactif, ni en emploi, ni en formation, ni en recherche d'emploi"";"" "")"</formula>
    </cfRule>
  </conditionalFormatting>
  <conditionalFormatting sqref="P39:Q39">
    <cfRule type="expression" dxfId="2" priority="15">
      <formula>$D$39="Date depuis laquelle il ou elle recherche activement un emploi?"</formula>
    </cfRule>
  </conditionalFormatting>
  <conditionalFormatting sqref="R37:T37">
    <cfRule type="expression" dxfId="1" priority="1">
      <formula>$I$37="OUI"</formula>
    </cfRule>
  </conditionalFormatting>
  <conditionalFormatting sqref="Y53">
    <cfRule type="expression" dxfId="0" priority="5">
      <formula>$C$52="Afin de valider l'éligibilité de la personne en l'inscrivant sur JOB49 (BRSA), merci de nous indiquer le numéro d'allocataire CAF dans la case jaune."</formula>
    </cfRule>
  </conditionalFormatting>
  <dataValidations count="2">
    <dataValidation type="list" allowBlank="1" showInputMessage="1" showErrorMessage="1" sqref="I7" xr:uid="{00000000-0002-0000-0000-000000000000}">
      <formula1>Prescipteur</formula1>
    </dataValidation>
    <dataValidation type="decimal" allowBlank="1" showInputMessage="1" showErrorMessage="1" sqref="G32:I32" xr:uid="{00000000-0002-0000-0000-000001000000}">
      <formula1>1</formula1>
      <formula2>999999999999</formula2>
    </dataValidation>
  </dataValidations>
  <hyperlinks>
    <hyperlink ref="R62" r:id="rId1" xr:uid="{00000000-0004-0000-0000-000000000000}"/>
  </hyperlinks>
  <pageMargins left="0.25" right="0.25" top="0.75" bottom="0.75" header="0.3" footer="0.3"/>
  <pageSetup paperSize="9" scale="66"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2" r:id="rId5" name="Check Box 6">
              <controlPr locked="0" defaultSize="0" autoFill="0" autoLine="0" autoPict="0">
                <anchor moveWithCells="1">
                  <from>
                    <xdr:col>2</xdr:col>
                    <xdr:colOff>182880</xdr:colOff>
                    <xdr:row>41</xdr:row>
                    <xdr:rowOff>175260</xdr:rowOff>
                  </from>
                  <to>
                    <xdr:col>3</xdr:col>
                    <xdr:colOff>175260</xdr:colOff>
                    <xdr:row>43</xdr:row>
                    <xdr:rowOff>7620</xdr:rowOff>
                  </to>
                </anchor>
              </controlPr>
            </control>
          </mc:Choice>
        </mc:AlternateContent>
        <mc:AlternateContent xmlns:mc="http://schemas.openxmlformats.org/markup-compatibility/2006">
          <mc:Choice Requires="x14">
            <control shapeId="4103" r:id="rId6" name="Check Box 7">
              <controlPr locked="0" defaultSize="0" autoFill="0" autoLine="0" autoPict="0">
                <anchor moveWithCells="1">
                  <from>
                    <xdr:col>2</xdr:col>
                    <xdr:colOff>182880</xdr:colOff>
                    <xdr:row>42</xdr:row>
                    <xdr:rowOff>182880</xdr:rowOff>
                  </from>
                  <to>
                    <xdr:col>3</xdr:col>
                    <xdr:colOff>182880</xdr:colOff>
                    <xdr:row>43</xdr:row>
                    <xdr:rowOff>182880</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2</xdr:col>
                    <xdr:colOff>182880</xdr:colOff>
                    <xdr:row>44</xdr:row>
                    <xdr:rowOff>0</xdr:rowOff>
                  </from>
                  <to>
                    <xdr:col>3</xdr:col>
                    <xdr:colOff>175260</xdr:colOff>
                    <xdr:row>44</xdr:row>
                    <xdr:rowOff>182880</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2</xdr:col>
                    <xdr:colOff>182880</xdr:colOff>
                    <xdr:row>45</xdr:row>
                    <xdr:rowOff>7620</xdr:rowOff>
                  </from>
                  <to>
                    <xdr:col>3</xdr:col>
                    <xdr:colOff>190500</xdr:colOff>
                    <xdr:row>45</xdr:row>
                    <xdr:rowOff>190500</xdr:rowOff>
                  </to>
                </anchor>
              </controlPr>
            </control>
          </mc:Choice>
        </mc:AlternateContent>
        <mc:AlternateContent xmlns:mc="http://schemas.openxmlformats.org/markup-compatibility/2006">
          <mc:Choice Requires="x14">
            <control shapeId="4106" r:id="rId9" name="Check Box 10">
              <controlPr locked="0" defaultSize="0" autoFill="0" autoLine="0" autoPict="0">
                <anchor moveWithCells="1">
                  <from>
                    <xdr:col>11</xdr:col>
                    <xdr:colOff>259080</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4107" r:id="rId10" name="Check Box 11">
              <controlPr locked="0" defaultSize="0" autoFill="0" autoLine="0" autoPict="0">
                <anchor moveWithCells="1">
                  <from>
                    <xdr:col>11</xdr:col>
                    <xdr:colOff>251460</xdr:colOff>
                    <xdr:row>42</xdr:row>
                    <xdr:rowOff>182880</xdr:rowOff>
                  </from>
                  <to>
                    <xdr:col>11</xdr:col>
                    <xdr:colOff>419100</xdr:colOff>
                    <xdr:row>44</xdr:row>
                    <xdr:rowOff>0</xdr:rowOff>
                  </to>
                </anchor>
              </controlPr>
            </control>
          </mc:Choice>
        </mc:AlternateContent>
        <mc:AlternateContent xmlns:mc="http://schemas.openxmlformats.org/markup-compatibility/2006">
          <mc:Choice Requires="x14">
            <control shapeId="4108" r:id="rId11" name="Check Box 12">
              <controlPr locked="0" defaultSize="0" autoFill="0" autoLine="0" autoPict="0">
                <anchor moveWithCells="1">
                  <from>
                    <xdr:col>11</xdr:col>
                    <xdr:colOff>251460</xdr:colOff>
                    <xdr:row>44</xdr:row>
                    <xdr:rowOff>0</xdr:rowOff>
                  </from>
                  <to>
                    <xdr:col>12</xdr:col>
                    <xdr:colOff>7620</xdr:colOff>
                    <xdr:row>44</xdr:row>
                    <xdr:rowOff>182880</xdr:rowOff>
                  </to>
                </anchor>
              </controlPr>
            </control>
          </mc:Choice>
        </mc:AlternateContent>
        <mc:AlternateContent xmlns:mc="http://schemas.openxmlformats.org/markup-compatibility/2006">
          <mc:Choice Requires="x14">
            <control shapeId="4111" r:id="rId12" name="Check Box 15">
              <controlPr locked="0" defaultSize="0" autoFill="0" autoLine="0" autoPict="0">
                <anchor moveWithCells="1">
                  <from>
                    <xdr:col>21</xdr:col>
                    <xdr:colOff>365760</xdr:colOff>
                    <xdr:row>46</xdr:row>
                    <xdr:rowOff>175260</xdr:rowOff>
                  </from>
                  <to>
                    <xdr:col>22</xdr:col>
                    <xdr:colOff>304800</xdr:colOff>
                    <xdr:row>48</xdr:row>
                    <xdr:rowOff>7620</xdr:rowOff>
                  </to>
                </anchor>
              </controlPr>
            </control>
          </mc:Choice>
        </mc:AlternateContent>
        <mc:AlternateContent xmlns:mc="http://schemas.openxmlformats.org/markup-compatibility/2006">
          <mc:Choice Requires="x14">
            <control shapeId="4114" r:id="rId13" name="Check Box 18">
              <controlPr locked="0" defaultSize="0" autoFill="0" autoLine="0" autoPict="0">
                <anchor moveWithCells="1">
                  <from>
                    <xdr:col>11</xdr:col>
                    <xdr:colOff>259080</xdr:colOff>
                    <xdr:row>44</xdr:row>
                    <xdr:rowOff>182880</xdr:rowOff>
                  </from>
                  <to>
                    <xdr:col>12</xdr:col>
                    <xdr:colOff>7620</xdr:colOff>
                    <xdr:row>45</xdr:row>
                    <xdr:rowOff>190500</xdr:rowOff>
                  </to>
                </anchor>
              </controlPr>
            </control>
          </mc:Choice>
        </mc:AlternateContent>
        <mc:AlternateContent xmlns:mc="http://schemas.openxmlformats.org/markup-compatibility/2006">
          <mc:Choice Requires="x14">
            <control shapeId="4120" r:id="rId14" name="Check Box 24">
              <controlPr locked="0" defaultSize="0" autoFill="0" autoLine="0" autoPict="0">
                <anchor moveWithCells="1">
                  <from>
                    <xdr:col>11</xdr:col>
                    <xdr:colOff>251460</xdr:colOff>
                    <xdr:row>45</xdr:row>
                    <xdr:rowOff>182880</xdr:rowOff>
                  </from>
                  <to>
                    <xdr:col>11</xdr:col>
                    <xdr:colOff>419100</xdr:colOff>
                    <xdr:row>46</xdr:row>
                    <xdr:rowOff>182880</xdr:rowOff>
                  </to>
                </anchor>
              </controlPr>
            </control>
          </mc:Choice>
        </mc:AlternateContent>
        <mc:AlternateContent xmlns:mc="http://schemas.openxmlformats.org/markup-compatibility/2006">
          <mc:Choice Requires="x14">
            <control shapeId="4121" r:id="rId15" name="Check Box 25">
              <controlPr locked="0" defaultSize="0" autoFill="0" autoLine="0" autoPict="0">
                <anchor moveWithCells="1">
                  <from>
                    <xdr:col>11</xdr:col>
                    <xdr:colOff>259080</xdr:colOff>
                    <xdr:row>45</xdr:row>
                    <xdr:rowOff>182880</xdr:rowOff>
                  </from>
                  <to>
                    <xdr:col>12</xdr:col>
                    <xdr:colOff>7620</xdr:colOff>
                    <xdr:row>46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Choix!$B$5:$B$6</xm:f>
          </x14:formula1>
          <xm:sqref>R22 I37</xm:sqref>
        </x14:dataValidation>
        <x14:dataValidation type="list" allowBlank="1" showInputMessage="1" showErrorMessage="1" xr:uid="{00000000-0002-0000-0000-000003000000}">
          <x14:formula1>
            <xm:f>Choix!$C$2:$C$4</xm:f>
          </x14:formula1>
          <xm:sqref>W22</xm:sqref>
        </x14:dataValidation>
        <x14:dataValidation type="list" allowBlank="1" showInputMessage="1" showErrorMessage="1" xr:uid="{00000000-0002-0000-0000-000004000000}">
          <x14:formula1>
            <xm:f>Choix!$B$2:$B$3</xm:f>
          </x14:formula1>
          <xm:sqref>U14:Y14</xm:sqref>
        </x14:dataValidation>
        <x14:dataValidation type="list" allowBlank="1" showInputMessage="1" showErrorMessage="1" xr:uid="{00000000-0002-0000-0000-000005000000}">
          <x14:formula1>
            <xm:f>Choix!$C$6:$C$12</xm:f>
          </x14:formula1>
          <xm:sqref>J34:X34</xm:sqref>
        </x14:dataValidation>
        <x14:dataValidation type="list" allowBlank="1" showInputMessage="1" showErrorMessage="1" xr:uid="{00000000-0002-0000-0000-000006000000}">
          <x14:formula1>
            <xm:f>Choix!$B$5:$B$7</xm:f>
          </x14:formula1>
          <xm:sqref>Q24:Y24 Q29:Y29</xm:sqref>
        </x14:dataValidation>
        <x14:dataValidation type="list" allowBlank="1" showInputMessage="1" showErrorMessage="1" xr:uid="{00000000-0002-0000-0000-000007000000}">
          <x14:formula1>
            <xm:f>Choix!$D$2:$D$5</xm:f>
          </x14:formula1>
          <xm:sqref>V39</xm:sqref>
        </x14:dataValidation>
        <x14:dataValidation type="list" allowBlank="1" showDropDown="1" showInputMessage="1" showErrorMessage="1" xr:uid="{00000000-0002-0000-0000-000008000000}">
          <x14:formula1>
            <xm:f>Choix!$E$14:$E$44</xm:f>
          </x14:formula1>
          <xm:sqref>I22 R37 R39</xm:sqref>
        </x14:dataValidation>
        <x14:dataValidation type="list" allowBlank="1" showDropDown="1" showInputMessage="1" showErrorMessage="1" xr:uid="{00000000-0002-0000-0000-000009000000}">
          <x14:formula1>
            <xm:f>Choix!$F$14:$F$25</xm:f>
          </x14:formula1>
          <xm:sqref>J22 S37 S39</xm:sqref>
        </x14:dataValidation>
        <x14:dataValidation type="list" allowBlank="1" showDropDown="1" showInputMessage="1" showErrorMessage="1" xr:uid="{00000000-0002-0000-0000-00000A000000}">
          <x14:formula1>
            <xm:f>Choix!$G$14:$G$69</xm:f>
          </x14:formula1>
          <xm:sqref>T39 T37</xm:sqref>
        </x14:dataValidation>
        <x14:dataValidation type="list" allowBlank="1" showInputMessage="1" showErrorMessage="1" xr:uid="{00000000-0002-0000-0000-00000B000000}">
          <x14:formula1>
            <xm:f>Choix!$D$7:$D$10</xm:f>
          </x14:formula1>
          <xm:sqref>H49:P49</xm:sqref>
        </x14:dataValidation>
        <x14:dataValidation type="list" allowBlank="1" showDropDown="1" showInputMessage="1" showErrorMessage="1" xr:uid="{00000000-0002-0000-0000-00000C000000}">
          <x14:formula1>
            <xm:f>Choix!$G$14:$G$96</xm:f>
          </x14:formula1>
          <xm:sqref>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5"/>
  <sheetViews>
    <sheetView workbookViewId="0">
      <selection activeCell="C4" sqref="C4"/>
    </sheetView>
  </sheetViews>
  <sheetFormatPr baseColWidth="10" defaultRowHeight="14.4" x14ac:dyDescent="0.3"/>
  <cols>
    <col min="3" max="3" width="17" customWidth="1"/>
    <col min="6" max="6" width="25.109375" customWidth="1"/>
    <col min="11" max="11" width="19.88671875" customWidth="1"/>
    <col min="14" max="14" width="17.33203125" customWidth="1"/>
    <col min="15" max="15" width="16.5546875" customWidth="1"/>
    <col min="17" max="17" width="27.109375" customWidth="1"/>
    <col min="24" max="24" width="22.88671875" customWidth="1"/>
    <col min="29" max="29" width="20.44140625" customWidth="1"/>
  </cols>
  <sheetData>
    <row r="1" spans="1:40" s="60" customFormat="1" ht="201.6" x14ac:dyDescent="0.3">
      <c r="A1" s="60" t="s">
        <v>35</v>
      </c>
      <c r="B1" s="60" t="s">
        <v>36</v>
      </c>
      <c r="C1" s="60" t="s">
        <v>37</v>
      </c>
      <c r="D1" s="60" t="s">
        <v>38</v>
      </c>
      <c r="E1" s="60" t="s">
        <v>39</v>
      </c>
      <c r="F1" s="60" t="s">
        <v>40</v>
      </c>
      <c r="G1" s="60" t="s">
        <v>41</v>
      </c>
      <c r="H1" s="60" t="s">
        <v>42</v>
      </c>
      <c r="I1" s="60" t="s">
        <v>43</v>
      </c>
      <c r="J1" s="60" t="s">
        <v>44</v>
      </c>
      <c r="K1" s="60" t="s">
        <v>45</v>
      </c>
      <c r="L1" s="60" t="s">
        <v>46</v>
      </c>
      <c r="M1" s="60" t="s">
        <v>47</v>
      </c>
      <c r="N1" s="60" t="s">
        <v>48</v>
      </c>
      <c r="O1" s="60" t="s">
        <v>49</v>
      </c>
      <c r="P1" s="60" t="s">
        <v>50</v>
      </c>
      <c r="Q1" s="60" t="s">
        <v>51</v>
      </c>
      <c r="R1" s="60" t="s">
        <v>52</v>
      </c>
      <c r="S1" s="60" t="s">
        <v>53</v>
      </c>
      <c r="T1" s="60" t="s">
        <v>54</v>
      </c>
      <c r="U1" s="60" t="s">
        <v>55</v>
      </c>
      <c r="V1" s="60" t="s">
        <v>56</v>
      </c>
      <c r="W1" s="60" t="s">
        <v>57</v>
      </c>
      <c r="X1" s="60" t="s">
        <v>58</v>
      </c>
      <c r="Y1" s="60" t="s">
        <v>59</v>
      </c>
      <c r="Z1" s="60" t="s">
        <v>60</v>
      </c>
      <c r="AA1" s="60" t="s">
        <v>61</v>
      </c>
      <c r="AB1" s="60" t="s">
        <v>62</v>
      </c>
      <c r="AC1" s="60" t="s">
        <v>63</v>
      </c>
      <c r="AD1" s="61" t="s">
        <v>64</v>
      </c>
      <c r="AE1" s="60" t="s">
        <v>65</v>
      </c>
      <c r="AF1" s="60" t="s">
        <v>66</v>
      </c>
      <c r="AG1" s="60" t="s">
        <v>67</v>
      </c>
      <c r="AH1" s="60" t="s">
        <v>68</v>
      </c>
      <c r="AI1" s="60" t="s">
        <v>69</v>
      </c>
      <c r="AJ1" s="60" t="s">
        <v>70</v>
      </c>
      <c r="AK1" s="60" t="s">
        <v>71</v>
      </c>
      <c r="AL1" s="60" t="s">
        <v>72</v>
      </c>
      <c r="AM1" s="61" t="s">
        <v>73</v>
      </c>
      <c r="AN1" s="61" t="s">
        <v>74</v>
      </c>
    </row>
    <row r="2" spans="1:40" x14ac:dyDescent="0.3">
      <c r="A2" s="72"/>
      <c r="B2" s="72"/>
      <c r="C2" s="72">
        <f>'Prescription FSE+'!F17</f>
        <v>0</v>
      </c>
      <c r="D2" s="72">
        <f>'Prescription FSE+'!T17</f>
        <v>0</v>
      </c>
      <c r="E2" s="72" t="str">
        <f>IF('Prescription FSE+'!$U$14="MONSIEUR","M","F")</f>
        <v>F</v>
      </c>
      <c r="F2" s="72" t="str">
        <f>Choix!A18</f>
        <v>00/00/0000</v>
      </c>
      <c r="G2" s="72" t="s">
        <v>17</v>
      </c>
      <c r="H2" s="72">
        <f>'Prescription FSE+'!R22</f>
        <v>0</v>
      </c>
      <c r="I2" s="72" t="str">
        <f>IF('Prescription FSE+'!W22="Française","OUI","NON")</f>
        <v>NON</v>
      </c>
      <c r="J2" s="72" t="str">
        <f>IF('Prescription FSE+'!W22="Autre","NON","OUI ")</f>
        <v xml:space="preserve">OUI </v>
      </c>
      <c r="K2" s="72">
        <f>'Prescription FSE+'!H26</f>
        <v>0</v>
      </c>
      <c r="L2" s="72"/>
      <c r="M2" s="72">
        <f>'Prescription FSE+'!S26</f>
        <v>0</v>
      </c>
      <c r="N2" s="72">
        <f>'Prescription FSE+'!X26</f>
        <v>0</v>
      </c>
      <c r="O2" s="72" t="str">
        <f>Choix!C15</f>
        <v>0000000000</v>
      </c>
      <c r="P2" s="72"/>
      <c r="Q2">
        <f>'Prescription FSE+'!M32</f>
        <v>0</v>
      </c>
      <c r="R2" s="72"/>
      <c r="S2" s="72"/>
      <c r="T2" s="72"/>
      <c r="U2" s="72"/>
      <c r="W2" s="72" t="s">
        <v>75</v>
      </c>
      <c r="X2" s="73">
        <f>IF('Prescription FSE+'!J34="En formation professionnelle ou en stage","Inactif",IF('Prescription FSE+'!J34="Inactif : ne recherche pas de travail dans l'immédiat","Inactif",IF('Prescription FSE+'!J34="Emploi temporaire (intérim ETT, CDD de moins de 6 mois)","Emploi temporaire (intérim, CDD de moins de 6 mois)",               'Prescription FSE+'!J34)))</f>
        <v>0</v>
      </c>
      <c r="Y2" s="72" t="str">
        <f>Choix!A30</f>
        <v>00/00/0000</v>
      </c>
      <c r="Z2" s="72">
        <f>'Prescription FSE+'!I37</f>
        <v>0</v>
      </c>
      <c r="AA2" s="72" t="str">
        <f>Choix!A24</f>
        <v>00/00/0000</v>
      </c>
      <c r="AB2" s="72" t="str">
        <f>IF('Prescription FSE+'!J34="En formation professionnelle ou en stage","OUI","NON")</f>
        <v>NON</v>
      </c>
      <c r="AC2" s="72">
        <f>'Prescription FSE+'!V39</f>
        <v>0</v>
      </c>
      <c r="AD2" s="72" t="str">
        <f>IF('Prescription FSE+'!AB50=TRUE,"OUI","NON")</f>
        <v>NON</v>
      </c>
      <c r="AE2" s="72" t="str">
        <f>IF('Prescription FSE+'!AA47=TRUE,"OUI","NON")</f>
        <v>NON</v>
      </c>
      <c r="AF2" s="72" t="str">
        <f>IF('Prescription FSE+'!AA48=TRUE,"OUI","NON")</f>
        <v>NON</v>
      </c>
      <c r="AG2" s="72" t="str">
        <f>IF('Prescription FSE+'!AA49=TRUE,"OUI","NON")</f>
        <v>NON</v>
      </c>
      <c r="AH2" s="72" t="s">
        <v>16</v>
      </c>
      <c r="AI2" s="72" t="s">
        <v>16</v>
      </c>
      <c r="AJ2" s="72" t="str">
        <f>IF('Prescription FSE+'!AB47=TRUE,"OUI","NON")</f>
        <v>NON</v>
      </c>
      <c r="AK2" s="72" t="str">
        <f>IF('Prescription FSE+'!AB48=TRUE,"OUI","NON")</f>
        <v>NON</v>
      </c>
      <c r="AL2" s="72" t="str">
        <f>IF('Prescription FSE+'!AB49=TRUE,"OUI","NON")</f>
        <v>NON</v>
      </c>
      <c r="AM2" s="72">
        <f>'Prescription FSE+'!Q29</f>
        <v>0</v>
      </c>
      <c r="AN2" s="72">
        <f>'Prescription FSE+'!Q24</f>
        <v>0</v>
      </c>
    </row>
    <row r="3" spans="1:40" s="60" customFormat="1" x14ac:dyDescent="0.3">
      <c r="A3" s="60" t="s">
        <v>77</v>
      </c>
      <c r="B3" s="60" t="s">
        <v>76</v>
      </c>
      <c r="C3" s="60" t="s">
        <v>76</v>
      </c>
      <c r="D3" s="60" t="s">
        <v>76</v>
      </c>
      <c r="E3" s="60" t="s">
        <v>76</v>
      </c>
      <c r="F3" s="60" t="s">
        <v>76</v>
      </c>
      <c r="G3" s="60" t="s">
        <v>76</v>
      </c>
      <c r="H3" s="60" t="s">
        <v>76</v>
      </c>
      <c r="I3" s="60" t="s">
        <v>76</v>
      </c>
      <c r="J3" s="60" t="s">
        <v>76</v>
      </c>
      <c r="K3" s="60" t="s">
        <v>76</v>
      </c>
      <c r="L3" s="60" t="s">
        <v>76</v>
      </c>
      <c r="M3" s="60" t="s">
        <v>76</v>
      </c>
      <c r="N3" s="60" t="s">
        <v>76</v>
      </c>
      <c r="O3" s="60" t="s">
        <v>76</v>
      </c>
      <c r="P3" s="60" t="s">
        <v>76</v>
      </c>
      <c r="Q3" s="60" t="s">
        <v>112</v>
      </c>
      <c r="R3" s="60" t="s">
        <v>76</v>
      </c>
      <c r="S3" s="60" t="s">
        <v>76</v>
      </c>
      <c r="T3" s="60" t="s">
        <v>76</v>
      </c>
      <c r="U3" s="60" t="s">
        <v>76</v>
      </c>
      <c r="V3" s="60" t="s">
        <v>112</v>
      </c>
      <c r="W3" s="60" t="s">
        <v>76</v>
      </c>
      <c r="X3" s="60" t="s">
        <v>76</v>
      </c>
      <c r="Y3" s="60" t="s">
        <v>76</v>
      </c>
      <c r="Z3" s="60" t="s">
        <v>76</v>
      </c>
      <c r="AA3" s="60" t="s">
        <v>76</v>
      </c>
      <c r="AB3" s="60" t="s">
        <v>76</v>
      </c>
      <c r="AC3" s="60" t="s">
        <v>76</v>
      </c>
      <c r="AD3" s="60" t="s">
        <v>76</v>
      </c>
      <c r="AE3" s="60" t="s">
        <v>76</v>
      </c>
      <c r="AF3" s="60" t="s">
        <v>76</v>
      </c>
      <c r="AG3" s="60" t="s">
        <v>76</v>
      </c>
      <c r="AH3" s="60" t="s">
        <v>76</v>
      </c>
      <c r="AI3" s="60" t="s">
        <v>76</v>
      </c>
      <c r="AJ3" s="60" t="s">
        <v>76</v>
      </c>
      <c r="AK3" s="60" t="s">
        <v>76</v>
      </c>
      <c r="AL3" s="60" t="s">
        <v>76</v>
      </c>
      <c r="AM3" s="60" t="s">
        <v>76</v>
      </c>
      <c r="AN3" s="60" t="s">
        <v>76</v>
      </c>
    </row>
    <row r="4" spans="1:40" s="60" customFormat="1" x14ac:dyDescent="0.3">
      <c r="A4" s="60" t="s">
        <v>109</v>
      </c>
      <c r="B4" s="62" t="s">
        <v>110</v>
      </c>
      <c r="C4" s="60" t="s">
        <v>108</v>
      </c>
      <c r="D4" s="60" t="s">
        <v>108</v>
      </c>
      <c r="E4" s="60" t="s">
        <v>108</v>
      </c>
      <c r="F4" s="60" t="s">
        <v>108</v>
      </c>
      <c r="G4" s="60" t="s">
        <v>17</v>
      </c>
      <c r="H4" s="60" t="s">
        <v>108</v>
      </c>
      <c r="I4" s="60" t="s">
        <v>108</v>
      </c>
      <c r="J4" s="60" t="s">
        <v>108</v>
      </c>
      <c r="K4" s="60" t="s">
        <v>108</v>
      </c>
      <c r="L4" s="60" t="s">
        <v>111</v>
      </c>
      <c r="M4" s="60" t="s">
        <v>108</v>
      </c>
      <c r="N4" s="60" t="s">
        <v>108</v>
      </c>
      <c r="O4" s="60" t="s">
        <v>108</v>
      </c>
      <c r="P4" s="60" t="s">
        <v>111</v>
      </c>
      <c r="Q4" s="60" t="s">
        <v>108</v>
      </c>
      <c r="R4" s="60" t="s">
        <v>111</v>
      </c>
      <c r="S4" s="60" t="s">
        <v>111</v>
      </c>
      <c r="T4" s="60" t="s">
        <v>111</v>
      </c>
      <c r="U4" s="60" t="s">
        <v>111</v>
      </c>
      <c r="V4" s="60" t="s">
        <v>111</v>
      </c>
      <c r="W4" s="60" t="s">
        <v>75</v>
      </c>
      <c r="X4" s="60" t="s">
        <v>108</v>
      </c>
      <c r="Y4" s="60" t="s">
        <v>108</v>
      </c>
      <c r="Z4" s="60" t="s">
        <v>108</v>
      </c>
      <c r="AA4" s="60" t="s">
        <v>108</v>
      </c>
      <c r="AB4" s="60" t="s">
        <v>108</v>
      </c>
      <c r="AC4" s="60" t="s">
        <v>108</v>
      </c>
      <c r="AD4" s="60" t="s">
        <v>108</v>
      </c>
      <c r="AE4" s="60" t="s">
        <v>108</v>
      </c>
      <c r="AF4" s="60" t="s">
        <v>108</v>
      </c>
      <c r="AG4" s="60" t="s">
        <v>108</v>
      </c>
      <c r="AH4" s="60" t="s">
        <v>108</v>
      </c>
      <c r="AI4" s="60" t="s">
        <v>94</v>
      </c>
      <c r="AJ4" s="60" t="s">
        <v>108</v>
      </c>
      <c r="AK4" s="60" t="s">
        <v>108</v>
      </c>
      <c r="AL4" s="60" t="s">
        <v>108</v>
      </c>
      <c r="AM4" s="60" t="s">
        <v>108</v>
      </c>
      <c r="AN4" s="60" t="s">
        <v>108</v>
      </c>
    </row>
    <row r="15" spans="1:40" x14ac:dyDescent="0.3">
      <c r="AC15" t="s">
        <v>121</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G96"/>
  <sheetViews>
    <sheetView topLeftCell="A60" workbookViewId="0">
      <selection activeCell="G68" sqref="G68:G96"/>
    </sheetView>
  </sheetViews>
  <sheetFormatPr baseColWidth="10" defaultRowHeight="14.4" x14ac:dyDescent="0.3"/>
  <cols>
    <col min="1" max="1" width="40" customWidth="1"/>
    <col min="3" max="3" width="37.5546875" customWidth="1"/>
    <col min="4" max="4" width="67.5546875" customWidth="1"/>
  </cols>
  <sheetData>
    <row r="1" spans="1:7" x14ac:dyDescent="0.3">
      <c r="A1" s="8" t="s">
        <v>12</v>
      </c>
      <c r="B1" s="8" t="s">
        <v>13</v>
      </c>
      <c r="C1" s="10" t="s">
        <v>18</v>
      </c>
      <c r="D1" s="11" t="s">
        <v>7</v>
      </c>
    </row>
    <row r="2" spans="1:7" x14ac:dyDescent="0.3">
      <c r="A2" s="4" t="s">
        <v>128</v>
      </c>
      <c r="B2" s="4" t="s">
        <v>29</v>
      </c>
      <c r="C2" s="6" t="s">
        <v>19</v>
      </c>
      <c r="D2" s="12" t="s">
        <v>84</v>
      </c>
    </row>
    <row r="3" spans="1:7" ht="29.4" thickBot="1" x14ac:dyDescent="0.35">
      <c r="A3" s="4" t="s">
        <v>129</v>
      </c>
      <c r="B3" s="5" t="s">
        <v>30</v>
      </c>
      <c r="C3" s="6" t="s">
        <v>20</v>
      </c>
      <c r="D3" s="12" t="s">
        <v>85</v>
      </c>
    </row>
    <row r="4" spans="1:7" ht="29.4" thickBot="1" x14ac:dyDescent="0.35">
      <c r="A4" s="4" t="s">
        <v>140</v>
      </c>
      <c r="B4" s="8" t="s">
        <v>15</v>
      </c>
      <c r="C4" s="7" t="s">
        <v>9</v>
      </c>
      <c r="D4" s="12" t="s">
        <v>86</v>
      </c>
    </row>
    <row r="5" spans="1:7" ht="43.8" thickBot="1" x14ac:dyDescent="0.35">
      <c r="A5" s="4" t="s">
        <v>130</v>
      </c>
      <c r="B5" s="6" t="s">
        <v>17</v>
      </c>
      <c r="C5" s="10" t="s">
        <v>6</v>
      </c>
      <c r="D5" s="13" t="s">
        <v>87</v>
      </c>
    </row>
    <row r="6" spans="1:7" ht="81.75" customHeight="1" thickBot="1" x14ac:dyDescent="0.35">
      <c r="A6" s="4" t="s">
        <v>131</v>
      </c>
      <c r="B6" s="7" t="s">
        <v>16</v>
      </c>
      <c r="C6" s="9" t="s">
        <v>8</v>
      </c>
      <c r="D6" s="3"/>
    </row>
    <row r="7" spans="1:7" ht="28.8" x14ac:dyDescent="0.3">
      <c r="A7" s="4" t="s">
        <v>132</v>
      </c>
      <c r="B7" s="150" t="s">
        <v>78</v>
      </c>
      <c r="C7" s="26" t="s">
        <v>82</v>
      </c>
      <c r="D7" s="27" t="s">
        <v>125</v>
      </c>
    </row>
    <row r="8" spans="1:7" ht="28.8" x14ac:dyDescent="0.3">
      <c r="A8" s="4" t="s">
        <v>133</v>
      </c>
      <c r="B8" s="151"/>
      <c r="C8" s="26" t="s">
        <v>92</v>
      </c>
      <c r="D8" s="27" t="s">
        <v>126</v>
      </c>
    </row>
    <row r="9" spans="1:7" x14ac:dyDescent="0.3">
      <c r="A9" s="4" t="s">
        <v>134</v>
      </c>
      <c r="C9" s="26" t="s">
        <v>10</v>
      </c>
      <c r="D9" s="27" t="s">
        <v>91</v>
      </c>
    </row>
    <row r="10" spans="1:7" ht="29.4" thickBot="1" x14ac:dyDescent="0.35">
      <c r="A10" s="4" t="s">
        <v>135</v>
      </c>
      <c r="C10" s="26" t="s">
        <v>11</v>
      </c>
      <c r="D10" s="5" t="s">
        <v>138</v>
      </c>
    </row>
    <row r="11" spans="1:7" ht="28.8" x14ac:dyDescent="0.3">
      <c r="A11" s="4" t="s">
        <v>136</v>
      </c>
      <c r="C11" s="9" t="s">
        <v>81</v>
      </c>
    </row>
    <row r="12" spans="1:7" ht="30.75" customHeight="1" thickBot="1" x14ac:dyDescent="0.35">
      <c r="A12" s="5" t="s">
        <v>137</v>
      </c>
      <c r="C12" s="5" t="s">
        <v>25</v>
      </c>
    </row>
    <row r="13" spans="1:7" ht="15" thickBot="1" x14ac:dyDescent="0.35">
      <c r="E13" t="s">
        <v>113</v>
      </c>
      <c r="F13" t="s">
        <v>114</v>
      </c>
      <c r="G13" t="s">
        <v>119</v>
      </c>
    </row>
    <row r="14" spans="1:7" x14ac:dyDescent="0.3">
      <c r="A14" s="66" t="s">
        <v>118</v>
      </c>
      <c r="C14" s="70" t="s">
        <v>123</v>
      </c>
      <c r="E14" s="65">
        <v>1</v>
      </c>
      <c r="F14" s="65">
        <v>1</v>
      </c>
      <c r="G14">
        <v>2030</v>
      </c>
    </row>
    <row r="15" spans="1:7" ht="15" thickBot="1" x14ac:dyDescent="0.35">
      <c r="A15" s="67" t="str">
        <f>TEXT('Prescription FSE+'!I22,"00")</f>
        <v>00</v>
      </c>
      <c r="C15" s="71" t="str">
        <f>TEXT('Prescription FSE+'!G32,"0000000000")</f>
        <v>0000000000</v>
      </c>
      <c r="E15" s="65">
        <v>2</v>
      </c>
      <c r="F15" s="65">
        <v>2</v>
      </c>
      <c r="G15">
        <v>2029</v>
      </c>
    </row>
    <row r="16" spans="1:7" x14ac:dyDescent="0.3">
      <c r="A16" s="67" t="str">
        <f>TEXT('Prescription FSE+'!J22,"00")</f>
        <v>00</v>
      </c>
      <c r="E16" s="65">
        <v>3</v>
      </c>
      <c r="F16" s="65">
        <v>3</v>
      </c>
      <c r="G16">
        <v>2028</v>
      </c>
    </row>
    <row r="17" spans="1:7" x14ac:dyDescent="0.3">
      <c r="A17" s="67" t="str">
        <f>TEXT('Prescription FSE+'!K22,"0000")</f>
        <v>0000</v>
      </c>
      <c r="E17" s="65">
        <v>4</v>
      </c>
      <c r="F17" s="65">
        <v>4</v>
      </c>
      <c r="G17">
        <v>2027</v>
      </c>
    </row>
    <row r="18" spans="1:7" ht="15" thickBot="1" x14ac:dyDescent="0.35">
      <c r="A18" s="68" t="str">
        <f>CONCATENATE(A15,"/",A16,"/",A17)</f>
        <v>00/00/0000</v>
      </c>
      <c r="E18" s="65">
        <v>5</v>
      </c>
      <c r="F18" s="65">
        <v>5</v>
      </c>
      <c r="G18">
        <v>2026</v>
      </c>
    </row>
    <row r="19" spans="1:7" ht="15" thickBot="1" x14ac:dyDescent="0.35">
      <c r="E19" s="65">
        <v>6</v>
      </c>
      <c r="F19" s="65">
        <v>6</v>
      </c>
      <c r="G19">
        <v>2025</v>
      </c>
    </row>
    <row r="20" spans="1:7" x14ac:dyDescent="0.3">
      <c r="A20" s="69" t="s">
        <v>120</v>
      </c>
      <c r="E20" s="65">
        <v>7</v>
      </c>
      <c r="F20" s="65">
        <v>7</v>
      </c>
      <c r="G20">
        <v>2024</v>
      </c>
    </row>
    <row r="21" spans="1:7" x14ac:dyDescent="0.3">
      <c r="A21" s="67" t="str">
        <f>TEXT('Prescription FSE+'!R37,"00")</f>
        <v>00</v>
      </c>
      <c r="E21" s="65">
        <v>8</v>
      </c>
      <c r="F21" s="65">
        <v>8</v>
      </c>
      <c r="G21">
        <v>2023</v>
      </c>
    </row>
    <row r="22" spans="1:7" x14ac:dyDescent="0.3">
      <c r="A22" s="67" t="str">
        <f>TEXT('Prescription FSE+'!S37,"00")</f>
        <v>00</v>
      </c>
      <c r="E22" s="65">
        <v>9</v>
      </c>
      <c r="F22" s="65">
        <v>9</v>
      </c>
      <c r="G22">
        <v>2022</v>
      </c>
    </row>
    <row r="23" spans="1:7" x14ac:dyDescent="0.3">
      <c r="A23" s="67" t="str">
        <f>TEXT('Prescription FSE+'!T37,"0000")</f>
        <v>0000</v>
      </c>
      <c r="E23">
        <v>10</v>
      </c>
      <c r="F23">
        <v>10</v>
      </c>
      <c r="G23">
        <v>2021</v>
      </c>
    </row>
    <row r="24" spans="1:7" ht="15" thickBot="1" x14ac:dyDescent="0.35">
      <c r="A24" s="68" t="str">
        <f>CONCATENATE(A21,"/",A22,"/",A23)</f>
        <v>00/00/0000</v>
      </c>
      <c r="E24">
        <v>11</v>
      </c>
      <c r="F24">
        <v>11</v>
      </c>
      <c r="G24">
        <v>2020</v>
      </c>
    </row>
    <row r="25" spans="1:7" x14ac:dyDescent="0.3">
      <c r="E25">
        <v>12</v>
      </c>
      <c r="F25">
        <v>12</v>
      </c>
      <c r="G25">
        <v>2019</v>
      </c>
    </row>
    <row r="26" spans="1:7" x14ac:dyDescent="0.3">
      <c r="A26" t="s">
        <v>122</v>
      </c>
      <c r="E26">
        <v>13</v>
      </c>
      <c r="G26">
        <v>2018</v>
      </c>
    </row>
    <row r="27" spans="1:7" x14ac:dyDescent="0.3">
      <c r="A27" s="67" t="str">
        <f>TEXT('Prescription FSE+'!R39,"00")</f>
        <v>00</v>
      </c>
      <c r="E27">
        <v>14</v>
      </c>
      <c r="G27">
        <v>2017</v>
      </c>
    </row>
    <row r="28" spans="1:7" x14ac:dyDescent="0.3">
      <c r="A28" s="67" t="str">
        <f>TEXT('Prescription FSE+'!S39,"00")</f>
        <v>00</v>
      </c>
      <c r="E28">
        <v>15</v>
      </c>
      <c r="G28">
        <v>2016</v>
      </c>
    </row>
    <row r="29" spans="1:7" x14ac:dyDescent="0.3">
      <c r="A29" s="67" t="str">
        <f>TEXT('Prescription FSE+'!T39,"0000")</f>
        <v>0000</v>
      </c>
      <c r="E29">
        <v>16</v>
      </c>
      <c r="G29">
        <v>2015</v>
      </c>
    </row>
    <row r="30" spans="1:7" ht="15" thickBot="1" x14ac:dyDescent="0.35">
      <c r="A30" s="68" t="str">
        <f>CONCATENATE(A27,"/",A28,"/",A29)</f>
        <v>00/00/0000</v>
      </c>
      <c r="E30">
        <v>17</v>
      </c>
      <c r="G30">
        <v>2014</v>
      </c>
    </row>
    <row r="31" spans="1:7" x14ac:dyDescent="0.3">
      <c r="E31">
        <v>18</v>
      </c>
      <c r="G31">
        <v>2013</v>
      </c>
    </row>
    <row r="32" spans="1:7" x14ac:dyDescent="0.3">
      <c r="E32">
        <v>19</v>
      </c>
      <c r="G32">
        <v>2012</v>
      </c>
    </row>
    <row r="33" spans="5:7" x14ac:dyDescent="0.3">
      <c r="E33">
        <v>20</v>
      </c>
      <c r="G33">
        <v>2011</v>
      </c>
    </row>
    <row r="34" spans="5:7" x14ac:dyDescent="0.3">
      <c r="E34">
        <v>21</v>
      </c>
      <c r="G34">
        <v>2010</v>
      </c>
    </row>
    <row r="35" spans="5:7" x14ac:dyDescent="0.3">
      <c r="E35">
        <v>22</v>
      </c>
      <c r="G35">
        <v>2009</v>
      </c>
    </row>
    <row r="36" spans="5:7" x14ac:dyDescent="0.3">
      <c r="E36">
        <v>23</v>
      </c>
      <c r="G36">
        <v>2008</v>
      </c>
    </row>
    <row r="37" spans="5:7" x14ac:dyDescent="0.3">
      <c r="E37">
        <v>24</v>
      </c>
      <c r="G37">
        <v>2007</v>
      </c>
    </row>
    <row r="38" spans="5:7" x14ac:dyDescent="0.3">
      <c r="E38">
        <v>25</v>
      </c>
      <c r="G38">
        <v>2006</v>
      </c>
    </row>
    <row r="39" spans="5:7" x14ac:dyDescent="0.3">
      <c r="E39">
        <v>26</v>
      </c>
      <c r="G39">
        <v>2005</v>
      </c>
    </row>
    <row r="40" spans="5:7" x14ac:dyDescent="0.3">
      <c r="E40">
        <v>27</v>
      </c>
      <c r="G40">
        <v>2004</v>
      </c>
    </row>
    <row r="41" spans="5:7" x14ac:dyDescent="0.3">
      <c r="E41">
        <v>28</v>
      </c>
      <c r="G41">
        <v>2003</v>
      </c>
    </row>
    <row r="42" spans="5:7" x14ac:dyDescent="0.3">
      <c r="E42">
        <v>29</v>
      </c>
      <c r="G42">
        <v>2002</v>
      </c>
    </row>
    <row r="43" spans="5:7" x14ac:dyDescent="0.3">
      <c r="E43">
        <v>30</v>
      </c>
      <c r="G43">
        <v>2001</v>
      </c>
    </row>
    <row r="44" spans="5:7" x14ac:dyDescent="0.3">
      <c r="E44">
        <v>31</v>
      </c>
      <c r="G44">
        <v>2000</v>
      </c>
    </row>
    <row r="45" spans="5:7" x14ac:dyDescent="0.3">
      <c r="G45">
        <v>1999</v>
      </c>
    </row>
    <row r="46" spans="5:7" x14ac:dyDescent="0.3">
      <c r="G46">
        <v>1998</v>
      </c>
    </row>
    <row r="47" spans="5:7" x14ac:dyDescent="0.3">
      <c r="G47">
        <v>1997</v>
      </c>
    </row>
    <row r="48" spans="5:7" x14ac:dyDescent="0.3">
      <c r="G48">
        <v>1996</v>
      </c>
    </row>
    <row r="49" spans="7:7" x14ac:dyDescent="0.3">
      <c r="G49">
        <v>1995</v>
      </c>
    </row>
    <row r="50" spans="7:7" x14ac:dyDescent="0.3">
      <c r="G50">
        <v>1994</v>
      </c>
    </row>
    <row r="51" spans="7:7" x14ac:dyDescent="0.3">
      <c r="G51">
        <v>1993</v>
      </c>
    </row>
    <row r="52" spans="7:7" x14ac:dyDescent="0.3">
      <c r="G52">
        <v>1992</v>
      </c>
    </row>
    <row r="53" spans="7:7" x14ac:dyDescent="0.3">
      <c r="G53">
        <v>1991</v>
      </c>
    </row>
    <row r="54" spans="7:7" x14ac:dyDescent="0.3">
      <c r="G54">
        <v>1990</v>
      </c>
    </row>
    <row r="55" spans="7:7" x14ac:dyDescent="0.3">
      <c r="G55">
        <v>1989</v>
      </c>
    </row>
    <row r="56" spans="7:7" x14ac:dyDescent="0.3">
      <c r="G56">
        <v>1988</v>
      </c>
    </row>
    <row r="57" spans="7:7" x14ac:dyDescent="0.3">
      <c r="G57">
        <v>1987</v>
      </c>
    </row>
    <row r="58" spans="7:7" x14ac:dyDescent="0.3">
      <c r="G58">
        <v>1986</v>
      </c>
    </row>
    <row r="59" spans="7:7" x14ac:dyDescent="0.3">
      <c r="G59">
        <v>1985</v>
      </c>
    </row>
    <row r="60" spans="7:7" x14ac:dyDescent="0.3">
      <c r="G60">
        <v>1984</v>
      </c>
    </row>
    <row r="61" spans="7:7" x14ac:dyDescent="0.3">
      <c r="G61">
        <v>1983</v>
      </c>
    </row>
    <row r="62" spans="7:7" x14ac:dyDescent="0.3">
      <c r="G62">
        <v>1982</v>
      </c>
    </row>
    <row r="63" spans="7:7" x14ac:dyDescent="0.3">
      <c r="G63">
        <v>1981</v>
      </c>
    </row>
    <row r="64" spans="7:7" x14ac:dyDescent="0.3">
      <c r="G64">
        <v>1980</v>
      </c>
    </row>
    <row r="65" spans="7:7" x14ac:dyDescent="0.3">
      <c r="G65">
        <v>1979</v>
      </c>
    </row>
    <row r="66" spans="7:7" x14ac:dyDescent="0.3">
      <c r="G66">
        <v>1978</v>
      </c>
    </row>
    <row r="67" spans="7:7" x14ac:dyDescent="0.3">
      <c r="G67">
        <v>1977</v>
      </c>
    </row>
    <row r="68" spans="7:7" x14ac:dyDescent="0.3">
      <c r="G68">
        <v>1976</v>
      </c>
    </row>
    <row r="69" spans="7:7" x14ac:dyDescent="0.3">
      <c r="G69">
        <v>1975</v>
      </c>
    </row>
    <row r="70" spans="7:7" x14ac:dyDescent="0.3">
      <c r="G70">
        <v>1974</v>
      </c>
    </row>
    <row r="71" spans="7:7" x14ac:dyDescent="0.3">
      <c r="G71">
        <v>1973</v>
      </c>
    </row>
    <row r="72" spans="7:7" x14ac:dyDescent="0.3">
      <c r="G72">
        <v>1972</v>
      </c>
    </row>
    <row r="73" spans="7:7" x14ac:dyDescent="0.3">
      <c r="G73">
        <v>1971</v>
      </c>
    </row>
    <row r="74" spans="7:7" x14ac:dyDescent="0.3">
      <c r="G74">
        <v>1970</v>
      </c>
    </row>
    <row r="75" spans="7:7" x14ac:dyDescent="0.3">
      <c r="G75">
        <v>1969</v>
      </c>
    </row>
    <row r="76" spans="7:7" x14ac:dyDescent="0.3">
      <c r="G76">
        <v>1968</v>
      </c>
    </row>
    <row r="77" spans="7:7" x14ac:dyDescent="0.3">
      <c r="G77">
        <v>1967</v>
      </c>
    </row>
    <row r="78" spans="7:7" x14ac:dyDescent="0.3">
      <c r="G78">
        <v>1966</v>
      </c>
    </row>
    <row r="79" spans="7:7" x14ac:dyDescent="0.3">
      <c r="G79">
        <v>1965</v>
      </c>
    </row>
    <row r="80" spans="7:7" x14ac:dyDescent="0.3">
      <c r="G80">
        <v>1964</v>
      </c>
    </row>
    <row r="81" spans="7:7" x14ac:dyDescent="0.3">
      <c r="G81">
        <v>1963</v>
      </c>
    </row>
    <row r="82" spans="7:7" x14ac:dyDescent="0.3">
      <c r="G82">
        <v>1962</v>
      </c>
    </row>
    <row r="83" spans="7:7" x14ac:dyDescent="0.3">
      <c r="G83">
        <v>1961</v>
      </c>
    </row>
    <row r="84" spans="7:7" x14ac:dyDescent="0.3">
      <c r="G84">
        <v>1960</v>
      </c>
    </row>
    <row r="85" spans="7:7" x14ac:dyDescent="0.3">
      <c r="G85">
        <v>1959</v>
      </c>
    </row>
    <row r="86" spans="7:7" x14ac:dyDescent="0.3">
      <c r="G86">
        <v>1958</v>
      </c>
    </row>
    <row r="87" spans="7:7" x14ac:dyDescent="0.3">
      <c r="G87">
        <v>1957</v>
      </c>
    </row>
    <row r="88" spans="7:7" x14ac:dyDescent="0.3">
      <c r="G88">
        <v>1956</v>
      </c>
    </row>
    <row r="89" spans="7:7" x14ac:dyDescent="0.3">
      <c r="G89">
        <v>1955</v>
      </c>
    </row>
    <row r="90" spans="7:7" x14ac:dyDescent="0.3">
      <c r="G90">
        <v>1954</v>
      </c>
    </row>
    <row r="91" spans="7:7" x14ac:dyDescent="0.3">
      <c r="G91">
        <v>1953</v>
      </c>
    </row>
    <row r="92" spans="7:7" x14ac:dyDescent="0.3">
      <c r="G92">
        <v>1952</v>
      </c>
    </row>
    <row r="93" spans="7:7" x14ac:dyDescent="0.3">
      <c r="G93">
        <v>1951</v>
      </c>
    </row>
    <row r="94" spans="7:7" x14ac:dyDescent="0.3">
      <c r="G94">
        <v>1950</v>
      </c>
    </row>
    <row r="95" spans="7:7" x14ac:dyDescent="0.3">
      <c r="G95">
        <v>1949</v>
      </c>
    </row>
    <row r="96" spans="7:7" x14ac:dyDescent="0.3">
      <c r="G96">
        <v>1948</v>
      </c>
    </row>
  </sheetData>
  <sheetProtection algorithmName="SHA-512" hashValue="8dAbDE4Jf+coQFU603C/gxKMScmvQbnuAmOVQELEOcsWckNJUFYz2dDdGF9DZ+Oakh5RKwmFbvnTVDOyTX5UNQ==" saltValue="VTCCuWh3IU5Phf5t5m8q3Q==" spinCount="100000" sheet="1" objects="1" scenarios="1"/>
  <mergeCells count="1">
    <mergeCell ref="B7:B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Prescription FSE+</vt:lpstr>
      <vt:lpstr>FSE</vt:lpstr>
      <vt:lpstr>Choix</vt:lpstr>
      <vt:lpstr>Prescipteur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2025-03-07T09:21:00Z</dcterms:modified>
</cp:coreProperties>
</file>